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35" yWindow="21600" windowWidth="13830" windowHeight="7485" tabRatio="319" activeTab="0"/>
  </bookViews>
  <sheets>
    <sheet name="その１" sheetId="1" r:id="rId1"/>
    <sheet name="その２" sheetId="2" r:id="rId2"/>
    <sheet name="その３" sheetId="3" r:id="rId3"/>
    <sheet name="記入要領" sheetId="4" r:id="rId4"/>
  </sheets>
  <definedNames>
    <definedName name="_xlnm.Print_Area" localSheetId="0">'その１'!$A$1:$N$37</definedName>
    <definedName name="_xlnm.Print_Area" localSheetId="1">'その２'!$A$2:$N$37</definedName>
    <definedName name="_xlnm.Print_Area" localSheetId="2">'その３'!$A$1:$N$37</definedName>
  </definedNames>
  <calcPr fullCalcOnLoad="1"/>
</workbook>
</file>

<file path=xl/sharedStrings.xml><?xml version="1.0" encoding="utf-8"?>
<sst xmlns="http://schemas.openxmlformats.org/spreadsheetml/2006/main" count="369" uniqueCount="138">
  <si>
    <t xml:space="preserve"> 工 事 場 所</t>
  </si>
  <si>
    <t>着工年月日</t>
  </si>
  <si>
    <t xml:space="preserve"> NO</t>
  </si>
  <si>
    <t xml:space="preserve">  発 注 者 </t>
  </si>
  <si>
    <t>　　　工　　　　　事　　　　　名</t>
  </si>
  <si>
    <t xml:space="preserve"> (字名まで記入)</t>
  </si>
  <si>
    <t>完成年月日</t>
  </si>
  <si>
    <t>請負金額</t>
  </si>
  <si>
    <t>３</t>
  </si>
  <si>
    <t>月</t>
  </si>
  <si>
    <t>31</t>
  </si>
  <si>
    <t>日</t>
  </si>
  <si>
    <t>現</t>
  </si>
  <si>
    <t>在</t>
  </si>
  <si>
    <t>で</t>
  </si>
  <si>
    <t>未</t>
  </si>
  <si>
    <t>完</t>
  </si>
  <si>
    <t>成</t>
  </si>
  <si>
    <t>の</t>
  </si>
  <si>
    <t>工</t>
  </si>
  <si>
    <t>事</t>
  </si>
  <si>
    <t>は</t>
  </si>
  <si>
    <t>備</t>
  </si>
  <si>
    <t>考</t>
  </si>
  <si>
    <t>欄</t>
  </si>
  <si>
    <t>に</t>
  </si>
  <si>
    <t>終</t>
  </si>
  <si>
    <t>了</t>
  </si>
  <si>
    <t>と</t>
  </si>
  <si>
    <t>朱</t>
  </si>
  <si>
    <t>書</t>
  </si>
  <si>
    <t>す</t>
  </si>
  <si>
    <t>る</t>
  </si>
  <si>
    <t>　工種は　道路新設，ほ装，その他の建設，建築，既設建築物，造園等を記入</t>
  </si>
  <si>
    <t>　実支払賃金の計算に際しては月給者，賞与等はなるべく工事毎に振り分けて下さい</t>
  </si>
  <si>
    <t>　合　　計</t>
  </si>
  <si>
    <t xml:space="preserve">  講習，試験，工事が無い時の倉庫片付け等は事務所労災で申告（事務所労災がある場合）</t>
  </si>
  <si>
    <t>****別紙の指定用紙に書き直しますので、提出の際はゴム印と社印とを必ず持って来て下さい。</t>
  </si>
  <si>
    <t>　未終了工事の工期は完成予定年月日を記入</t>
  </si>
  <si>
    <t>　　　　　印</t>
  </si>
  <si>
    <t>外注先が支払った賃金を忘れずに加算。</t>
  </si>
  <si>
    <t>消費</t>
  </si>
  <si>
    <t xml:space="preserve"> 実支払賃金　　 (建築は記入不要）</t>
  </si>
  <si>
    <t xml:space="preserve">  (建築は記入不要）</t>
  </si>
  <si>
    <t>税</t>
  </si>
  <si>
    <t>　自社支払分</t>
  </si>
  <si>
    <t>　外注先支払分</t>
  </si>
  <si>
    <t>　　合　　計</t>
  </si>
  <si>
    <t>　種類</t>
  </si>
  <si>
    <t>　備 　 考</t>
  </si>
  <si>
    <t>円</t>
  </si>
  <si>
    <t>込</t>
  </si>
  <si>
    <t>外注を使用した場合は</t>
  </si>
  <si>
    <t>　　　　　　　合計のみ記入でも可</t>
  </si>
  <si>
    <t>（支払賃金には月給者の給与・全員の賞与を加算すること）</t>
  </si>
  <si>
    <t>　工事</t>
  </si>
  <si>
    <t>工事施工明細書 （労災保険）</t>
  </si>
  <si>
    <t>平均労働者数</t>
  </si>
  <si>
    <r>
      <t xml:space="preserve">　（元請工事は全て記入）    </t>
    </r>
    <r>
      <rPr>
        <sz val="9"/>
        <color indexed="12"/>
        <rFont val=""/>
        <family val="1"/>
      </rPr>
      <t>200万未満の工事は工種毎にまとめて○○工事他○件と記入（下請工事を除く）</t>
    </r>
  </si>
  <si>
    <t>事業所名</t>
  </si>
  <si>
    <t>人</t>
  </si>
  <si>
    <t>事業所名</t>
  </si>
  <si>
    <t>　　　　　印</t>
  </si>
  <si>
    <r>
      <t xml:space="preserve">　（元請工事は全て記入）    </t>
    </r>
    <r>
      <rPr>
        <sz val="9"/>
        <color indexed="12"/>
        <rFont val=""/>
        <family val="1"/>
      </rPr>
      <t>200万未満の工事は工種毎にまとめて○○工事他○件と記入（下請工事を除く）</t>
    </r>
  </si>
  <si>
    <t>消費</t>
  </si>
  <si>
    <t xml:space="preserve">  (建築は記入不要）</t>
  </si>
  <si>
    <t>税</t>
  </si>
  <si>
    <t>　備 　 考</t>
  </si>
  <si>
    <r>
      <t xml:space="preserve">　（元請工事は全て記入）    </t>
    </r>
    <r>
      <rPr>
        <sz val="9"/>
        <color indexed="12"/>
        <rFont val=""/>
        <family val="1"/>
      </rPr>
      <t>200万未満の工事は工種毎にまとめて○○工事他○件と記入（下請工事を除く）</t>
    </r>
  </si>
  <si>
    <t>消費</t>
  </si>
  <si>
    <t>　　　　（支払賃金には賞与・月給者の給与も忘れずに加算すること）</t>
  </si>
  <si>
    <t>　 　．  　．</t>
  </si>
  <si>
    <t xml:space="preserve">    単独有期として保険関係の成立、申告がなされていると思いますので記入しないで下さい。</t>
  </si>
  <si>
    <t>１．記入する工事は、元請工事のみ（下請工事は申告不要です）</t>
  </si>
  <si>
    <t>記入要領</t>
  </si>
  <si>
    <t>５．場所は、字名まで（日向市北町　等）記入して下さい。</t>
  </si>
  <si>
    <t>３．着工年月日や完成年月日は、契約書にこだわらず実際日を書いて下さい。</t>
  </si>
  <si>
    <t>　　　発注者より材料等の現物支給が有る場合は、請負金額に現物支給相当額を加算して下さい。</t>
  </si>
  <si>
    <t>８．共同企業体工事、有期事業（請負金額１億９千万以上、保険料１６０万以上）は、その工事毎に</t>
  </si>
  <si>
    <t>４．請負金額は消費税込の円単位で記入ください。　　　　　　　　　　　</t>
  </si>
  <si>
    <t>９．工種は下記の業種毎の注意に従って記入してください。</t>
  </si>
  <si>
    <t>業種毎の注意事項</t>
  </si>
  <si>
    <t>１．土木工事業</t>
  </si>
  <si>
    <t>　　　　　　　　倉庫片付け等の賃金は事務所労災で申告して下さい。</t>
  </si>
  <si>
    <t>　　　　（ハ）役員、同居の家族等で特別加入者の賃金は算入しないで下さい。</t>
  </si>
  <si>
    <r>
      <t>　　　　（ニ）賃金は、</t>
    </r>
    <r>
      <rPr>
        <sz val="10.5"/>
        <color indexed="12"/>
        <rFont val="ＭＳ 明朝"/>
        <family val="1"/>
      </rPr>
      <t>総支給額（交通費．各種手当を含む）にて集計</t>
    </r>
    <r>
      <rPr>
        <sz val="10.5"/>
        <rFont val="ＭＳ 明朝"/>
        <family val="1"/>
      </rPr>
      <t>して下さい。</t>
    </r>
  </si>
  <si>
    <r>
      <t>　　　　（ホ）</t>
    </r>
    <r>
      <rPr>
        <sz val="10.5"/>
        <color indexed="12"/>
        <rFont val="ＭＳ 明朝"/>
        <family val="1"/>
      </rPr>
      <t>賞与・月給者の給与が記入洩れとなりがちです</t>
    </r>
    <r>
      <rPr>
        <sz val="10.5"/>
        <rFont val="ＭＳ 明朝"/>
        <family val="1"/>
      </rPr>
      <t>ので注意して下さい。</t>
    </r>
  </si>
  <si>
    <t>　　　　賃金の記入は、必要ありません。  支給材料等がある場合は請負金額に加算して下さい。</t>
  </si>
  <si>
    <t>　　　　建築物等の門・塀・柵・庭園等の工事（庭園）、広場・公園等の造園工事（公園）とを分けて</t>
  </si>
  <si>
    <t>　　　　記入して下さい。</t>
  </si>
  <si>
    <t>２. 建築工事業の方</t>
  </si>
  <si>
    <t>３. 設備工事業の方（電気、管、塗装等）</t>
  </si>
  <si>
    <t>４. 造園業の方</t>
  </si>
  <si>
    <t>　　　　　　　　事務所労災が成立していない場合は１年分をまとめて事務所・講習等として記入ください。</t>
  </si>
  <si>
    <t>　　　　（ヘ）外注先での支払賃金が不明等、その工事の賃金総額がわからない場合は、賃金の記入は必要</t>
  </si>
  <si>
    <t>　　　　　　　ありません。  （労務比率で計算します）</t>
  </si>
  <si>
    <t>　　１．  労務比率で申告される方は、賃金の記入は必要有りません。</t>
  </si>
  <si>
    <r>
      <t>　　２．  実支払賃金で申告される方で一部下請等がある場合は、</t>
    </r>
    <r>
      <rPr>
        <sz val="10.5"/>
        <color indexed="12"/>
        <rFont val="ＭＳ 明朝"/>
        <family val="1"/>
      </rPr>
      <t>外注先から賃金の報告を取付け</t>
    </r>
  </si>
  <si>
    <t>　　３．  工種は、随道･道路新設･その他の建設（土木）･舗装･建築（橋梁）の別を書いて下さい。</t>
  </si>
  <si>
    <r>
      <t>　　　　　工事内容を良く検討のうえ、</t>
    </r>
    <r>
      <rPr>
        <sz val="10.5"/>
        <color indexed="10"/>
        <rFont val="ＭＳ 明朝"/>
        <family val="1"/>
      </rPr>
      <t>工種を必ず記入</t>
    </r>
    <r>
      <rPr>
        <sz val="10.5"/>
        <rFont val="ＭＳ 明朝"/>
        <family val="1"/>
      </rPr>
      <t>して下さい。</t>
    </r>
  </si>
  <si>
    <r>
      <t>　　４．  道路</t>
    </r>
    <r>
      <rPr>
        <sz val="10.5"/>
        <color indexed="10"/>
        <rFont val="ＭＳ 明朝"/>
        <family val="1"/>
      </rPr>
      <t>改良</t>
    </r>
    <r>
      <rPr>
        <sz val="10.5"/>
        <rFont val="ＭＳ 明朝"/>
        <family val="1"/>
      </rPr>
      <t>・道路</t>
    </r>
    <r>
      <rPr>
        <sz val="10.5"/>
        <color indexed="10"/>
        <rFont val="ＭＳ 明朝"/>
        <family val="1"/>
      </rPr>
      <t>改築</t>
    </r>
    <r>
      <rPr>
        <sz val="10.5"/>
        <color indexed="16"/>
        <rFont val="ＭＳ 明朝"/>
        <family val="1"/>
      </rPr>
      <t>・</t>
    </r>
    <r>
      <rPr>
        <sz val="10.5"/>
        <rFont val="ＭＳ 明朝"/>
        <family val="1"/>
      </rPr>
      <t>道路</t>
    </r>
    <r>
      <rPr>
        <sz val="10.5"/>
        <color indexed="10"/>
        <rFont val="ＭＳ 明朝"/>
        <family val="1"/>
      </rPr>
      <t>整備</t>
    </r>
    <r>
      <rPr>
        <sz val="10.5"/>
        <rFont val="ＭＳ 明朝"/>
        <family val="1"/>
      </rPr>
      <t>工事等で</t>
    </r>
    <r>
      <rPr>
        <sz val="10.5"/>
        <color indexed="10"/>
        <rFont val="ＭＳ 明朝"/>
        <family val="1"/>
      </rPr>
      <t>路巾の拡幅を伴う場合</t>
    </r>
    <r>
      <rPr>
        <sz val="10.5"/>
        <rFont val="ＭＳ 明朝"/>
        <family val="1"/>
      </rPr>
      <t>には、</t>
    </r>
    <r>
      <rPr>
        <sz val="10.5"/>
        <color indexed="10"/>
        <rFont val="ＭＳ 明朝"/>
        <family val="1"/>
      </rPr>
      <t>道路新設</t>
    </r>
    <r>
      <rPr>
        <sz val="10.5"/>
        <rFont val="ＭＳ 明朝"/>
        <family val="1"/>
      </rPr>
      <t>として扱います</t>
    </r>
  </si>
  <si>
    <t>　　　　建物の新築・増築に伴う工事、及び建物外部の工事（建築）</t>
  </si>
  <si>
    <t>　　　　既設建物の内部の設備工事（既設建築物）、</t>
  </si>
  <si>
    <t>未終了以外の計</t>
  </si>
  <si>
    <t>工事毎の賃金が判らない場合（外注先の賃金支払額が不明、賃金の振り分けが出来ない等）は労務比率で計算しますので賃金の記入はしないでください。</t>
  </si>
  <si>
    <r>
      <t>　　　　　</t>
    </r>
    <r>
      <rPr>
        <sz val="10.5"/>
        <color indexed="12"/>
        <rFont val="ＭＳ 明朝"/>
        <family val="1"/>
      </rPr>
      <t>て確認の上、</t>
    </r>
    <r>
      <rPr>
        <sz val="10.5"/>
        <color indexed="10"/>
        <rFont val="ＭＳ 明朝"/>
        <family val="1"/>
      </rPr>
      <t>自社分に下請分を合算して</t>
    </r>
    <r>
      <rPr>
        <sz val="10.5"/>
        <rFont val="ＭＳ 明朝"/>
        <family val="1"/>
      </rPr>
      <t>記入して下さい。</t>
    </r>
  </si>
  <si>
    <t>　 　．  　．</t>
  </si>
  <si>
    <t>****別紙の指定用紙に書き直します。</t>
  </si>
  <si>
    <t>　小　　計</t>
  </si>
  <si>
    <t>　合　　計</t>
  </si>
  <si>
    <t>合計</t>
  </si>
  <si>
    <t>　　未終了以外</t>
  </si>
  <si>
    <t>　未終了以外</t>
  </si>
  <si>
    <t>小計</t>
  </si>
  <si>
    <t>未終了工事の工期は完成予定年月日を記入</t>
  </si>
  <si>
    <t>２．１７年４月１日から１８年３月３１日迄に着工又は完成した元請工事全部。　</t>
  </si>
  <si>
    <t>　　　　少額の工事まで、全ての元請工事を記入して下さい。（２００万未満は○○工事　他○件とする）</t>
  </si>
  <si>
    <t>７．１件工事が 200万未満は、工種毎にまとめて〇〇工事外〇件として記入して下さい。</t>
  </si>
  <si>
    <r>
      <t>６．１８年３月３１日で終了していない工事は、備考に「</t>
    </r>
    <r>
      <rPr>
        <sz val="10.5"/>
        <color indexed="10"/>
        <rFont val="ＭＳ 明朝"/>
        <family val="1"/>
      </rPr>
      <t>未終了</t>
    </r>
    <r>
      <rPr>
        <sz val="10.5"/>
        <rFont val="ＭＳ 明朝"/>
        <family val="1"/>
      </rPr>
      <t>」と朱書して下さい。　　</t>
    </r>
  </si>
  <si>
    <t>　　　　（ロ）事務所の労災が成立している事業所の事務所従事者・講習・試験・工事が無い時期の</t>
  </si>
  <si>
    <t>　　　　　　　現場代理人・技術者等で現場を直接担当する者は、現場の労務費に含めて下さい。</t>
  </si>
  <si>
    <t>　　　　（イ）賞与等，工事毎の振り分けが困難なものは最後に一年分をまとめて記入してもかまいません。</t>
  </si>
  <si>
    <t xml:space="preserve">　　　　　　　（なるべく工事毎に振分けて記入下さい）まとめて記入してある場合は、組合にて請負金額で案分配布します            </t>
  </si>
  <si>
    <t>路幅の拡幅を伴うものは「道路新設」とします</t>
  </si>
  <si>
    <t>橋の工事は、橋梁と明記して下さい</t>
  </si>
  <si>
    <t>　例</t>
  </si>
  <si>
    <t>　　　地域連携推進事業</t>
  </si>
  <si>
    <t>　　　広域営農団地農道整備事業</t>
  </si>
  <si>
    <t>　　　緊急地方道整備事業</t>
  </si>
  <si>
    <t>　　　地域総合整備事業</t>
  </si>
  <si>
    <t>　　　道路改良事業</t>
  </si>
  <si>
    <t>　　　林道開設事業</t>
  </si>
  <si>
    <t>　　　高速道路周辺特別対策事業</t>
  </si>
  <si>
    <t>改良工事、改築工事、整備事業　等で</t>
  </si>
  <si>
    <t>　　　　浄化槽（合併）の新設（土木）とに分けて記入して下さい。</t>
  </si>
  <si>
    <t>　　　　上下水道本管工事（水道）、下水道接続工事（建築）、</t>
  </si>
  <si>
    <t>　　　自　平成２１年　４月　１日</t>
  </si>
  <si>
    <t>　　　至　平成２２年　３月３１日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</si>
</sst>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
    <numFmt numFmtId="179" formatCode="0.0000"/>
    <numFmt numFmtId="180" formatCode="#,##0_);[Red]\(#,##0\)"/>
  </numFmts>
  <fonts count="37">
    <font>
      <sz val="12"/>
      <name val="ＭＳ 明朝"/>
      <family val="1"/>
    </font>
    <font>
      <sz val="11"/>
      <name val="ＭＳ Ｐゴシック"/>
      <family val="3"/>
    </font>
    <font>
      <sz val="12"/>
      <name val=""/>
      <family val="1"/>
    </font>
    <font>
      <sz val="16"/>
      <name val=""/>
      <family val="1"/>
    </font>
    <font>
      <sz val="8"/>
      <name val=""/>
      <family val="1"/>
    </font>
    <font>
      <sz val="6"/>
      <name val="ＭＳ Ｐ明朝"/>
      <family val="1"/>
    </font>
    <font>
      <b/>
      <sz val="7"/>
      <name val="ＭＳ 明朝"/>
      <family val="1"/>
    </font>
    <font>
      <b/>
      <sz val="7"/>
      <color indexed="10"/>
      <name val="ＭＳ 明朝"/>
      <family val="1"/>
    </font>
    <font>
      <sz val="12"/>
      <color indexed="12"/>
      <name val=""/>
      <family val="1"/>
    </font>
    <font>
      <sz val="12"/>
      <name val="ＭＳ Ｐ明朝"/>
      <family val="1"/>
    </font>
    <font>
      <sz val="10"/>
      <name val="ＭＳ Ｐ明朝"/>
      <family val="1"/>
    </font>
    <font>
      <sz val="11"/>
      <name val="ＭＳ Ｐ明朝"/>
      <family val="1"/>
    </font>
    <font>
      <sz val="9"/>
      <color indexed="12"/>
      <name val="ＭＳ Ｐ明朝"/>
      <family val="1"/>
    </font>
    <font>
      <sz val="8"/>
      <color indexed="39"/>
      <name val="ＭＳ Ｐ明朝"/>
      <family val="1"/>
    </font>
    <font>
      <sz val="8"/>
      <color indexed="12"/>
      <name val="ＭＳ Ｐ明朝"/>
      <family val="1"/>
    </font>
    <font>
      <sz val="8"/>
      <name val="ＭＳ Ｐ明朝"/>
      <family val="1"/>
    </font>
    <font>
      <sz val="9"/>
      <name val="ＭＳ Ｐ明朝"/>
      <family val="1"/>
    </font>
    <font>
      <sz val="9"/>
      <color indexed="10"/>
      <name val="ＭＳ Ｐ明朝"/>
      <family val="1"/>
    </font>
    <font>
      <sz val="8"/>
      <color indexed="10"/>
      <name val="ＭＳ Ｐ明朝"/>
      <family val="1"/>
    </font>
    <font>
      <b/>
      <sz val="7"/>
      <name val="ＭＳ Ｐ明朝"/>
      <family val="1"/>
    </font>
    <font>
      <b/>
      <sz val="8"/>
      <color indexed="10"/>
      <name val="ＭＳ Ｐ明朝"/>
      <family val="1"/>
    </font>
    <font>
      <b/>
      <sz val="7"/>
      <color indexed="10"/>
      <name val="ＭＳ Ｐ明朝"/>
      <family val="1"/>
    </font>
    <font>
      <b/>
      <sz val="8"/>
      <name val="ＭＳ Ｐ明朝"/>
      <family val="1"/>
    </font>
    <font>
      <sz val="9"/>
      <color indexed="39"/>
      <name val="ＭＳ Ｐ明朝"/>
      <family val="1"/>
    </font>
    <font>
      <sz val="6"/>
      <color indexed="12"/>
      <name val=""/>
      <family val="1"/>
    </font>
    <font>
      <sz val="9"/>
      <color indexed="12"/>
      <name val=""/>
      <family val="1"/>
    </font>
    <font>
      <sz val="11"/>
      <name val=""/>
      <family val="1"/>
    </font>
    <font>
      <sz val="14"/>
      <name val=""/>
      <family val="1"/>
    </font>
    <font>
      <sz val="11"/>
      <color indexed="12"/>
      <name val=""/>
      <family val="1"/>
    </font>
    <font>
      <sz val="11"/>
      <name val="ＭＳ 明朝"/>
      <family val="1"/>
    </font>
    <font>
      <sz val="10"/>
      <color indexed="12"/>
      <name val=""/>
      <family val="1"/>
    </font>
    <font>
      <sz val="10.5"/>
      <name val="ＭＳ 明朝"/>
      <family val="1"/>
    </font>
    <font>
      <sz val="6"/>
      <name val="ＭＳ 明朝"/>
      <family val="1"/>
    </font>
    <font>
      <sz val="10.5"/>
      <color indexed="12"/>
      <name val="ＭＳ 明朝"/>
      <family val="1"/>
    </font>
    <font>
      <sz val="10.5"/>
      <color indexed="10"/>
      <name val="ＭＳ 明朝"/>
      <family val="1"/>
    </font>
    <font>
      <sz val="10.5"/>
      <color indexed="16"/>
      <name val="ＭＳ 明朝"/>
      <family val="1"/>
    </font>
    <font>
      <sz val="7"/>
      <color indexed="10"/>
      <name val="ＭＳ Ｐ明朝"/>
      <family val="1"/>
    </font>
  </fonts>
  <fills count="2">
    <fill>
      <patternFill/>
    </fill>
    <fill>
      <patternFill patternType="gray125"/>
    </fill>
  </fills>
  <borders count="32">
    <border>
      <left/>
      <right/>
      <top/>
      <bottom/>
      <diagonal/>
    </border>
    <border>
      <left style="thin">
        <color indexed="8"/>
      </left>
      <right>
        <color indexed="63"/>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color indexed="63"/>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12"/>
      </bottom>
    </border>
    <border>
      <left>
        <color indexed="63"/>
      </left>
      <right>
        <color indexed="63"/>
      </right>
      <top style="thin">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hair">
        <color indexed="8"/>
      </top>
      <bottom>
        <color indexed="63"/>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color indexed="63"/>
      </left>
      <right style="thin">
        <color indexed="8"/>
      </right>
      <top style="thin">
        <color indexed="8"/>
      </top>
      <bottom style="thin">
        <color indexed="8"/>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 fillId="0" borderId="0">
      <alignment/>
      <protection/>
    </xf>
  </cellStyleXfs>
  <cellXfs count="181">
    <xf numFmtId="37" fontId="0" fillId="0" borderId="0" xfId="0" applyAlignment="1">
      <alignment/>
    </xf>
    <xf numFmtId="37" fontId="2" fillId="0" borderId="0" xfId="0" applyFont="1" applyAlignment="1" applyProtection="1">
      <alignment/>
      <protection/>
    </xf>
    <xf numFmtId="37" fontId="4" fillId="0" borderId="0" xfId="0" applyFont="1" applyAlignment="1" applyProtection="1">
      <alignment/>
      <protection/>
    </xf>
    <xf numFmtId="37" fontId="6" fillId="0" borderId="0" xfId="0" applyFont="1" applyBorder="1" applyAlignment="1" applyProtection="1">
      <alignment/>
      <protection/>
    </xf>
    <xf numFmtId="37" fontId="7" fillId="0" borderId="0" xfId="0" applyFont="1" applyBorder="1" applyAlignment="1" applyProtection="1">
      <alignment/>
      <protection/>
    </xf>
    <xf numFmtId="37" fontId="8" fillId="0" borderId="0" xfId="0" applyFont="1" applyAlignment="1" applyProtection="1">
      <alignment/>
      <protection/>
    </xf>
    <xf numFmtId="37" fontId="9" fillId="0" borderId="0" xfId="0" applyFont="1" applyAlignment="1" applyProtection="1">
      <alignment/>
      <protection/>
    </xf>
    <xf numFmtId="37" fontId="10" fillId="0" borderId="1" xfId="0" applyFont="1" applyBorder="1" applyAlignment="1" applyProtection="1">
      <alignment/>
      <protection/>
    </xf>
    <xf numFmtId="37" fontId="9" fillId="0" borderId="2" xfId="0" applyFont="1" applyBorder="1" applyAlignment="1" applyProtection="1">
      <alignment/>
      <protection/>
    </xf>
    <xf numFmtId="37" fontId="9" fillId="0" borderId="3" xfId="0" applyFont="1" applyBorder="1" applyAlignment="1" applyProtection="1">
      <alignment/>
      <protection/>
    </xf>
    <xf numFmtId="37" fontId="11" fillId="0" borderId="2" xfId="0" applyFont="1" applyBorder="1" applyAlignment="1" applyProtection="1">
      <alignment/>
      <protection/>
    </xf>
    <xf numFmtId="37" fontId="11" fillId="0" borderId="4" xfId="0" applyFont="1" applyBorder="1" applyAlignment="1" applyProtection="1">
      <alignment/>
      <protection/>
    </xf>
    <xf numFmtId="37" fontId="12" fillId="0" borderId="5" xfId="0" applyFont="1" applyBorder="1" applyAlignment="1" applyProtection="1">
      <alignment/>
      <protection/>
    </xf>
    <xf numFmtId="37" fontId="11" fillId="0" borderId="6" xfId="0" applyFont="1" applyBorder="1" applyAlignment="1" applyProtection="1">
      <alignment/>
      <protection/>
    </xf>
    <xf numFmtId="37" fontId="11" fillId="0" borderId="7" xfId="0" applyFont="1" applyBorder="1" applyAlignment="1" applyProtection="1">
      <alignment/>
      <protection/>
    </xf>
    <xf numFmtId="37" fontId="9" fillId="0" borderId="0" xfId="0" applyFont="1" applyAlignment="1">
      <alignment/>
    </xf>
    <xf numFmtId="37" fontId="10" fillId="0" borderId="8" xfId="0" applyFont="1" applyBorder="1" applyAlignment="1" applyProtection="1">
      <alignment/>
      <protection/>
    </xf>
    <xf numFmtId="37" fontId="11" fillId="0" borderId="9" xfId="0" applyFont="1" applyBorder="1" applyAlignment="1" applyProtection="1">
      <alignment vertical="top"/>
      <protection/>
    </xf>
    <xf numFmtId="37" fontId="11" fillId="0" borderId="10" xfId="0" applyFont="1" applyBorder="1" applyAlignment="1" applyProtection="1">
      <alignment vertical="top"/>
      <protection/>
    </xf>
    <xf numFmtId="37" fontId="10" fillId="0" borderId="9" xfId="0" applyFont="1" applyBorder="1" applyAlignment="1" applyProtection="1">
      <alignment/>
      <protection/>
    </xf>
    <xf numFmtId="37" fontId="13" fillId="0" borderId="9" xfId="0" applyFont="1" applyBorder="1" applyAlignment="1" applyProtection="1">
      <alignment vertical="center"/>
      <protection/>
    </xf>
    <xf numFmtId="37" fontId="14" fillId="0" borderId="9" xfId="0" applyFont="1" applyBorder="1" applyAlignment="1" applyProtection="1">
      <alignment vertical="center"/>
      <protection/>
    </xf>
    <xf numFmtId="37" fontId="15" fillId="0" borderId="9" xfId="0" applyFont="1" applyBorder="1" applyAlignment="1" applyProtection="1">
      <alignment vertical="center"/>
      <protection/>
    </xf>
    <xf numFmtId="37" fontId="11" fillId="0" borderId="11" xfId="0" applyFont="1" applyBorder="1" applyAlignment="1" applyProtection="1">
      <alignment vertical="top"/>
      <protection/>
    </xf>
    <xf numFmtId="37" fontId="10" fillId="0" borderId="12" xfId="0" applyFont="1" applyBorder="1" applyAlignment="1" applyProtection="1">
      <alignment/>
      <protection/>
    </xf>
    <xf numFmtId="37" fontId="9" fillId="0" borderId="0" xfId="0" applyFont="1" applyBorder="1" applyAlignment="1" applyProtection="1">
      <alignment/>
      <protection/>
    </xf>
    <xf numFmtId="37" fontId="9" fillId="0" borderId="13" xfId="0" applyFont="1" applyBorder="1" applyAlignment="1" applyProtection="1">
      <alignment/>
      <protection/>
    </xf>
    <xf numFmtId="37" fontId="16" fillId="0" borderId="0" xfId="0" applyFont="1" applyAlignment="1" applyProtection="1">
      <alignment horizontal="center"/>
      <protection/>
    </xf>
    <xf numFmtId="37" fontId="17" fillId="0" borderId="0" xfId="0" applyFont="1" applyAlignment="1" applyProtection="1">
      <alignment horizontal="center"/>
      <protection/>
    </xf>
    <xf numFmtId="37" fontId="18" fillId="0" borderId="12" xfId="0" applyFont="1" applyBorder="1" applyAlignment="1" applyProtection="1">
      <alignment/>
      <protection/>
    </xf>
    <xf numFmtId="37" fontId="15" fillId="0" borderId="0" xfId="0" applyFont="1" applyBorder="1" applyAlignment="1" applyProtection="1">
      <alignment vertical="center"/>
      <protection/>
    </xf>
    <xf numFmtId="37" fontId="9" fillId="0" borderId="7" xfId="0" applyFont="1" applyBorder="1" applyAlignment="1">
      <alignment/>
    </xf>
    <xf numFmtId="37" fontId="10" fillId="0" borderId="0" xfId="0" applyFont="1" applyAlignment="1" applyProtection="1">
      <alignment/>
      <protection/>
    </xf>
    <xf numFmtId="37" fontId="21" fillId="0" borderId="0" xfId="0" applyFont="1" applyBorder="1" applyAlignment="1" applyProtection="1">
      <alignment/>
      <protection/>
    </xf>
    <xf numFmtId="37" fontId="15" fillId="0" borderId="14" xfId="0" applyFont="1" applyBorder="1" applyAlignment="1" applyProtection="1">
      <alignment/>
      <protection/>
    </xf>
    <xf numFmtId="37" fontId="15" fillId="0" borderId="15" xfId="0" applyFont="1" applyBorder="1" applyAlignment="1" applyProtection="1">
      <alignment vertical="center"/>
      <protection/>
    </xf>
    <xf numFmtId="37" fontId="9" fillId="0" borderId="15" xfId="0" applyFont="1" applyBorder="1" applyAlignment="1" applyProtection="1">
      <alignment/>
      <protection/>
    </xf>
    <xf numFmtId="37" fontId="9" fillId="0" borderId="16" xfId="0" applyFont="1" applyBorder="1" applyAlignment="1" applyProtection="1">
      <alignment/>
      <protection/>
    </xf>
    <xf numFmtId="37" fontId="18" fillId="0" borderId="0" xfId="0" applyFont="1" applyAlignment="1" applyProtection="1">
      <alignment/>
      <protection/>
    </xf>
    <xf numFmtId="37" fontId="15" fillId="0" borderId="0" xfId="0" applyFont="1" applyAlignment="1" applyProtection="1">
      <alignment/>
      <protection/>
    </xf>
    <xf numFmtId="37" fontId="15" fillId="0" borderId="0" xfId="0" applyFont="1" applyAlignment="1" applyProtection="1">
      <alignment vertical="center"/>
      <protection/>
    </xf>
    <xf numFmtId="37" fontId="20" fillId="0" borderId="0" xfId="0" applyFont="1" applyAlignment="1" applyProtection="1">
      <alignment/>
      <protection/>
    </xf>
    <xf numFmtId="37" fontId="22" fillId="0" borderId="0" xfId="0" applyFont="1" applyAlignment="1" applyProtection="1">
      <alignment/>
      <protection/>
    </xf>
    <xf numFmtId="37" fontId="23" fillId="0" borderId="0" xfId="0" applyFont="1" applyAlignment="1">
      <alignment/>
    </xf>
    <xf numFmtId="37" fontId="16" fillId="0" borderId="0" xfId="0" applyFont="1" applyAlignment="1">
      <alignment/>
    </xf>
    <xf numFmtId="37" fontId="8" fillId="0" borderId="0" xfId="0" applyFont="1" applyAlignment="1" applyProtection="1">
      <alignment vertical="center"/>
      <protection/>
    </xf>
    <xf numFmtId="37" fontId="5" fillId="0" borderId="15" xfId="0" applyFont="1" applyBorder="1" applyAlignment="1">
      <alignment/>
    </xf>
    <xf numFmtId="37" fontId="2" fillId="0" borderId="0" xfId="0" applyFont="1" applyAlignment="1" applyProtection="1">
      <alignment shrinkToFit="1"/>
      <protection/>
    </xf>
    <xf numFmtId="57" fontId="2" fillId="0" borderId="0" xfId="0" applyNumberFormat="1" applyFont="1" applyAlignment="1" applyProtection="1">
      <alignment/>
      <protection/>
    </xf>
    <xf numFmtId="57" fontId="0" fillId="0" borderId="0" xfId="0" applyNumberFormat="1" applyAlignment="1">
      <alignment/>
    </xf>
    <xf numFmtId="57" fontId="8" fillId="0" borderId="0" xfId="0" applyNumberFormat="1" applyFont="1" applyAlignment="1" applyProtection="1">
      <alignment/>
      <protection/>
    </xf>
    <xf numFmtId="57" fontId="11" fillId="0" borderId="2" xfId="0" applyNumberFormat="1" applyFont="1" applyBorder="1" applyAlignment="1" applyProtection="1">
      <alignment horizontal="center"/>
      <protection/>
    </xf>
    <xf numFmtId="57" fontId="11" fillId="0" borderId="9" xfId="0" applyNumberFormat="1" applyFont="1" applyBorder="1" applyAlignment="1" applyProtection="1">
      <alignment horizontal="center"/>
      <protection/>
    </xf>
    <xf numFmtId="57" fontId="15" fillId="0" borderId="0" xfId="0" applyNumberFormat="1" applyFont="1" applyAlignment="1" applyProtection="1">
      <alignment/>
      <protection/>
    </xf>
    <xf numFmtId="57" fontId="9" fillId="0" borderId="0" xfId="0" applyNumberFormat="1" applyFont="1" applyAlignment="1">
      <alignment/>
    </xf>
    <xf numFmtId="38" fontId="2" fillId="0" borderId="0" xfId="16" applyFont="1" applyAlignment="1" applyProtection="1">
      <alignment/>
      <protection/>
    </xf>
    <xf numFmtId="38" fontId="8" fillId="0" borderId="0" xfId="16" applyFont="1" applyAlignment="1" applyProtection="1">
      <alignment/>
      <protection/>
    </xf>
    <xf numFmtId="38" fontId="24" fillId="0" borderId="0" xfId="16" applyFont="1" applyAlignment="1" applyProtection="1">
      <alignment/>
      <protection/>
    </xf>
    <xf numFmtId="38" fontId="11" fillId="0" borderId="9" xfId="16" applyFont="1" applyBorder="1" applyAlignment="1" applyProtection="1">
      <alignment horizontal="center" vertical="top"/>
      <protection/>
    </xf>
    <xf numFmtId="38" fontId="9" fillId="0" borderId="0" xfId="16" applyFont="1" applyAlignment="1" applyProtection="1">
      <alignment/>
      <protection/>
    </xf>
    <xf numFmtId="38" fontId="16" fillId="0" borderId="0" xfId="16" applyFont="1" applyAlignment="1">
      <alignment/>
    </xf>
    <xf numFmtId="38" fontId="0" fillId="0" borderId="0" xfId="16" applyAlignment="1">
      <alignment/>
    </xf>
    <xf numFmtId="37" fontId="3" fillId="0" borderId="0" xfId="0" applyFont="1" applyAlignment="1" applyProtection="1">
      <alignment/>
      <protection/>
    </xf>
    <xf numFmtId="37" fontId="26" fillId="0" borderId="0" xfId="0" applyFont="1" applyAlignment="1" applyProtection="1">
      <alignment horizontal="right"/>
      <protection/>
    </xf>
    <xf numFmtId="37" fontId="27" fillId="0" borderId="0" xfId="0" applyFont="1" applyAlignment="1" applyProtection="1">
      <alignment/>
      <protection/>
    </xf>
    <xf numFmtId="37" fontId="11" fillId="0" borderId="2" xfId="0" applyFont="1" applyBorder="1" applyAlignment="1" applyProtection="1">
      <alignment shrinkToFit="1"/>
      <protection/>
    </xf>
    <xf numFmtId="37" fontId="11" fillId="0" borderId="9" xfId="0" applyFont="1" applyBorder="1" applyAlignment="1" applyProtection="1">
      <alignment horizontal="center" vertical="top" shrinkToFit="1"/>
      <protection/>
    </xf>
    <xf numFmtId="37" fontId="10" fillId="0" borderId="15" xfId="0" applyFont="1" applyBorder="1" applyAlignment="1">
      <alignment/>
    </xf>
    <xf numFmtId="38" fontId="28" fillId="0" borderId="0" xfId="16" applyFont="1" applyAlignment="1" applyProtection="1">
      <alignment/>
      <protection/>
    </xf>
    <xf numFmtId="38" fontId="0" fillId="0" borderId="17" xfId="16" applyFont="1" applyBorder="1" applyAlignment="1">
      <alignment/>
    </xf>
    <xf numFmtId="38" fontId="0" fillId="0" borderId="0" xfId="16" applyAlignment="1">
      <alignment/>
    </xf>
    <xf numFmtId="37" fontId="16" fillId="0" borderId="8" xfId="0" applyFont="1" applyBorder="1" applyAlignment="1" applyProtection="1">
      <alignment/>
      <protection/>
    </xf>
    <xf numFmtId="49" fontId="18" fillId="0" borderId="18" xfId="0" applyNumberFormat="1" applyFont="1" applyBorder="1" applyAlignment="1">
      <alignment/>
    </xf>
    <xf numFmtId="49" fontId="19" fillId="0" borderId="0" xfId="0" applyNumberFormat="1" applyFont="1" applyBorder="1" applyAlignment="1" applyProtection="1">
      <alignment/>
      <protection/>
    </xf>
    <xf numFmtId="49" fontId="9" fillId="0" borderId="18" xfId="0" applyNumberFormat="1" applyFont="1" applyBorder="1" applyAlignment="1" applyProtection="1">
      <alignment/>
      <protection/>
    </xf>
    <xf numFmtId="37" fontId="2" fillId="0" borderId="0" xfId="0" applyFont="1" applyAlignment="1" applyProtection="1">
      <alignment/>
      <protection locked="0"/>
    </xf>
    <xf numFmtId="49" fontId="10" fillId="0" borderId="19" xfId="0" applyNumberFormat="1" applyFont="1" applyBorder="1" applyAlignment="1" applyProtection="1">
      <alignment shrinkToFit="1"/>
      <protection/>
    </xf>
    <xf numFmtId="49" fontId="10" fillId="0" borderId="10" xfId="0" applyNumberFormat="1" applyFont="1" applyBorder="1" applyAlignment="1" applyProtection="1">
      <alignment shrinkToFit="1"/>
      <protection/>
    </xf>
    <xf numFmtId="37" fontId="29" fillId="0" borderId="0" xfId="0" applyFont="1" applyAlignment="1" applyProtection="1">
      <alignment horizontal="right"/>
      <protection/>
    </xf>
    <xf numFmtId="38" fontId="0" fillId="0" borderId="0" xfId="16" applyFont="1" applyBorder="1" applyAlignment="1">
      <alignment/>
    </xf>
    <xf numFmtId="38" fontId="28" fillId="0" borderId="0" xfId="16" applyFont="1" applyBorder="1" applyAlignment="1" applyProtection="1">
      <alignment/>
      <protection/>
    </xf>
    <xf numFmtId="37" fontId="0" fillId="0" borderId="0" xfId="0" applyBorder="1" applyAlignment="1">
      <alignment/>
    </xf>
    <xf numFmtId="38" fontId="8" fillId="0" borderId="0" xfId="16" applyFont="1" applyBorder="1" applyAlignment="1" applyProtection="1">
      <alignment/>
      <protection/>
    </xf>
    <xf numFmtId="38" fontId="30" fillId="0" borderId="0" xfId="16" applyFont="1" applyAlignment="1" applyProtection="1">
      <alignment vertical="top"/>
      <protection/>
    </xf>
    <xf numFmtId="37" fontId="31" fillId="0" borderId="0" xfId="0" applyFont="1" applyAlignment="1">
      <alignment/>
    </xf>
    <xf numFmtId="37" fontId="33" fillId="0" borderId="0" xfId="0" applyFont="1" applyAlignment="1">
      <alignment/>
    </xf>
    <xf numFmtId="38" fontId="15" fillId="0" borderId="20" xfId="16" applyFont="1" applyBorder="1" applyAlignment="1" applyProtection="1">
      <alignment shrinkToFit="1"/>
      <protection locked="0"/>
    </xf>
    <xf numFmtId="0" fontId="15" fillId="0" borderId="1" xfId="0" applyNumberFormat="1" applyFont="1" applyBorder="1" applyAlignment="1" applyProtection="1">
      <alignment shrinkToFit="1"/>
      <protection locked="0"/>
    </xf>
    <xf numFmtId="38" fontId="5" fillId="0" borderId="2" xfId="16" applyFont="1" applyBorder="1" applyAlignment="1" applyProtection="1">
      <alignment horizontal="right"/>
      <protection/>
    </xf>
    <xf numFmtId="40" fontId="2" fillId="0" borderId="0" xfId="17" applyFont="1" applyAlignment="1" applyProtection="1">
      <alignment/>
      <protection/>
    </xf>
    <xf numFmtId="40" fontId="11" fillId="0" borderId="4" xfId="17" applyFont="1" applyBorder="1" applyAlignment="1" applyProtection="1">
      <alignment/>
      <protection/>
    </xf>
    <xf numFmtId="40" fontId="12" fillId="0" borderId="5" xfId="17" applyFont="1" applyBorder="1" applyAlignment="1" applyProtection="1">
      <alignment/>
      <protection/>
    </xf>
    <xf numFmtId="40" fontId="11" fillId="0" borderId="6" xfId="17" applyFont="1" applyBorder="1" applyAlignment="1" applyProtection="1">
      <alignment/>
      <protection/>
    </xf>
    <xf numFmtId="40" fontId="13" fillId="0" borderId="9" xfId="17" applyFont="1" applyBorder="1" applyAlignment="1" applyProtection="1">
      <alignment vertical="center"/>
      <protection/>
    </xf>
    <xf numFmtId="40" fontId="14" fillId="0" borderId="9" xfId="17" applyFont="1" applyBorder="1" applyAlignment="1" applyProtection="1">
      <alignment vertical="center"/>
      <protection/>
    </xf>
    <xf numFmtId="40" fontId="15" fillId="0" borderId="9" xfId="17" applyFont="1" applyBorder="1" applyAlignment="1" applyProtection="1">
      <alignment vertical="center"/>
      <protection/>
    </xf>
    <xf numFmtId="40" fontId="20" fillId="0" borderId="0" xfId="17" applyFont="1" applyAlignment="1" applyProtection="1">
      <alignment/>
      <protection/>
    </xf>
    <xf numFmtId="40" fontId="22" fillId="0" borderId="0" xfId="17" applyFont="1" applyAlignment="1" applyProtection="1">
      <alignment/>
      <protection/>
    </xf>
    <xf numFmtId="40" fontId="16" fillId="0" borderId="0" xfId="17" applyFont="1" applyAlignment="1">
      <alignment/>
    </xf>
    <xf numFmtId="40" fontId="0" fillId="0" borderId="0" xfId="17" applyAlignment="1">
      <alignment/>
    </xf>
    <xf numFmtId="38" fontId="2" fillId="0" borderId="0" xfId="17" applyNumberFormat="1" applyFont="1" applyAlignment="1" applyProtection="1">
      <alignment/>
      <protection/>
    </xf>
    <xf numFmtId="38" fontId="0" fillId="0" borderId="0" xfId="17" applyNumberFormat="1" applyAlignment="1" applyProtection="1">
      <alignment/>
      <protection locked="0"/>
    </xf>
    <xf numFmtId="38" fontId="26" fillId="0" borderId="0" xfId="17" applyNumberFormat="1" applyFont="1" applyAlignment="1" applyProtection="1">
      <alignment/>
      <protection/>
    </xf>
    <xf numFmtId="38" fontId="2" fillId="0" borderId="0" xfId="17" applyNumberFormat="1" applyFont="1" applyAlignment="1" applyProtection="1">
      <alignment/>
      <protection locked="0"/>
    </xf>
    <xf numFmtId="38" fontId="11" fillId="0" borderId="4" xfId="17" applyNumberFormat="1" applyFont="1" applyBorder="1" applyAlignment="1" applyProtection="1">
      <alignment/>
      <protection/>
    </xf>
    <xf numFmtId="38" fontId="12" fillId="0" borderId="5" xfId="17" applyNumberFormat="1" applyFont="1" applyBorder="1" applyAlignment="1" applyProtection="1">
      <alignment/>
      <protection/>
    </xf>
    <xf numFmtId="38" fontId="11" fillId="0" borderId="6" xfId="17" applyNumberFormat="1" applyFont="1" applyBorder="1" applyAlignment="1" applyProtection="1">
      <alignment/>
      <protection/>
    </xf>
    <xf numFmtId="38" fontId="13" fillId="0" borderId="9" xfId="17" applyNumberFormat="1" applyFont="1" applyBorder="1" applyAlignment="1" applyProtection="1">
      <alignment vertical="center"/>
      <protection/>
    </xf>
    <xf numFmtId="38" fontId="14" fillId="0" borderId="9" xfId="17" applyNumberFormat="1" applyFont="1" applyBorder="1" applyAlignment="1" applyProtection="1">
      <alignment vertical="center"/>
      <protection/>
    </xf>
    <xf numFmtId="38" fontId="15" fillId="0" borderId="9" xfId="17" applyNumberFormat="1" applyFont="1" applyBorder="1" applyAlignment="1" applyProtection="1">
      <alignment vertical="center"/>
      <protection/>
    </xf>
    <xf numFmtId="38" fontId="20" fillId="0" borderId="0" xfId="17" applyNumberFormat="1" applyFont="1" applyAlignment="1" applyProtection="1">
      <alignment/>
      <protection/>
    </xf>
    <xf numFmtId="38" fontId="22" fillId="0" borderId="0" xfId="17" applyNumberFormat="1" applyFont="1" applyAlignment="1" applyProtection="1">
      <alignment/>
      <protection/>
    </xf>
    <xf numFmtId="38" fontId="16" fillId="0" borderId="0" xfId="17" applyNumberFormat="1" applyFont="1" applyAlignment="1">
      <alignment/>
    </xf>
    <xf numFmtId="38" fontId="0" fillId="0" borderId="0" xfId="17" applyNumberFormat="1" applyAlignment="1">
      <alignment/>
    </xf>
    <xf numFmtId="0" fontId="2" fillId="0" borderId="0" xfId="0" applyNumberFormat="1" applyFont="1" applyAlignment="1" applyProtection="1">
      <alignment/>
      <protection/>
    </xf>
    <xf numFmtId="0" fontId="0" fillId="0" borderId="0" xfId="0" applyNumberFormat="1" applyAlignment="1">
      <alignment/>
    </xf>
    <xf numFmtId="40" fontId="26" fillId="0" borderId="0" xfId="17" applyFont="1" applyAlignment="1" applyProtection="1">
      <alignment horizontal="right"/>
      <protection/>
    </xf>
    <xf numFmtId="180" fontId="5" fillId="0" borderId="21" xfId="16" applyNumberFormat="1" applyFont="1" applyBorder="1" applyAlignment="1" applyProtection="1">
      <alignment horizontal="right" vertical="top"/>
      <protection/>
    </xf>
    <xf numFmtId="180" fontId="10" fillId="0" borderId="21" xfId="0" applyNumberFormat="1" applyFont="1" applyBorder="1" applyAlignment="1" applyProtection="1">
      <alignment horizontal="center" vertical="center"/>
      <protection/>
    </xf>
    <xf numFmtId="180" fontId="11" fillId="0" borderId="21" xfId="16" applyNumberFormat="1" applyFont="1" applyBorder="1" applyAlignment="1" applyProtection="1">
      <alignment shrinkToFit="1"/>
      <protection/>
    </xf>
    <xf numFmtId="180" fontId="5" fillId="0" borderId="21" xfId="16" applyNumberFormat="1" applyFont="1" applyBorder="1" applyAlignment="1" applyProtection="1">
      <alignment horizontal="right" vertical="top" shrinkToFit="1"/>
      <protection/>
    </xf>
    <xf numFmtId="180" fontId="10" fillId="0" borderId="9" xfId="16" applyNumberFormat="1" applyFont="1" applyBorder="1" applyAlignment="1" applyProtection="1">
      <alignment shrinkToFit="1"/>
      <protection/>
    </xf>
    <xf numFmtId="180" fontId="15" fillId="0" borderId="9" xfId="0" applyNumberFormat="1" applyFont="1" applyBorder="1" applyAlignment="1" applyProtection="1">
      <alignment horizontal="center" vertical="center"/>
      <protection/>
    </xf>
    <xf numFmtId="180" fontId="11" fillId="0" borderId="9" xfId="16" applyNumberFormat="1" applyFont="1" applyBorder="1" applyAlignment="1" applyProtection="1">
      <alignment shrinkToFit="1"/>
      <protection/>
    </xf>
    <xf numFmtId="180" fontId="10" fillId="0" borderId="21" xfId="16" applyNumberFormat="1" applyFont="1" applyBorder="1" applyAlignment="1" applyProtection="1">
      <alignment shrinkToFit="1"/>
      <protection/>
    </xf>
    <xf numFmtId="180" fontId="11" fillId="0" borderId="22" xfId="16" applyNumberFormat="1" applyFont="1" applyBorder="1" applyAlignment="1" applyProtection="1">
      <alignment shrinkToFit="1"/>
      <protection/>
    </xf>
    <xf numFmtId="180" fontId="10" fillId="0" borderId="23" xfId="16" applyNumberFormat="1" applyFont="1" applyBorder="1" applyAlignment="1" applyProtection="1">
      <alignment shrinkToFit="1"/>
      <protection/>
    </xf>
    <xf numFmtId="0" fontId="2" fillId="0" borderId="0" xfId="0" applyNumberFormat="1" applyFont="1" applyAlignment="1" applyProtection="1">
      <alignment shrinkToFit="1"/>
      <protection/>
    </xf>
    <xf numFmtId="0" fontId="8" fillId="0" borderId="0" xfId="0" applyNumberFormat="1" applyFont="1" applyAlignment="1" applyProtection="1">
      <alignment/>
      <protection/>
    </xf>
    <xf numFmtId="0" fontId="11" fillId="0" borderId="2" xfId="0" applyNumberFormat="1" applyFont="1" applyBorder="1" applyAlignment="1" applyProtection="1">
      <alignment horizontal="center"/>
      <protection/>
    </xf>
    <xf numFmtId="0" fontId="11" fillId="0" borderId="9" xfId="0" applyNumberFormat="1" applyFont="1" applyBorder="1" applyAlignment="1" applyProtection="1">
      <alignment horizontal="center"/>
      <protection/>
    </xf>
    <xf numFmtId="0" fontId="10" fillId="0" borderId="9" xfId="0" applyNumberFormat="1" applyFont="1" applyBorder="1" applyAlignment="1" applyProtection="1">
      <alignment shrinkToFit="1"/>
      <protection/>
    </xf>
    <xf numFmtId="0" fontId="15" fillId="0" borderId="0" xfId="0" applyNumberFormat="1" applyFont="1" applyAlignment="1" applyProtection="1">
      <alignment/>
      <protection/>
    </xf>
    <xf numFmtId="0" fontId="9" fillId="0" borderId="0" xfId="0" applyNumberFormat="1" applyFont="1" applyAlignment="1">
      <alignment/>
    </xf>
    <xf numFmtId="0" fontId="2" fillId="0" borderId="0" xfId="0" applyNumberFormat="1" applyFont="1" applyAlignment="1" applyProtection="1">
      <alignment horizontal="center"/>
      <protection/>
    </xf>
    <xf numFmtId="0" fontId="4" fillId="0" borderId="0" xfId="0" applyNumberFormat="1" applyFont="1" applyAlignment="1" applyProtection="1">
      <alignment horizontal="center"/>
      <protection/>
    </xf>
    <xf numFmtId="0" fontId="11" fillId="0" borderId="7" xfId="0" applyNumberFormat="1" applyFont="1" applyBorder="1" applyAlignment="1" applyProtection="1">
      <alignment horizontal="center"/>
      <protection/>
    </xf>
    <xf numFmtId="0" fontId="11" fillId="0" borderId="11" xfId="0" applyNumberFormat="1" applyFont="1" applyBorder="1" applyAlignment="1" applyProtection="1">
      <alignment horizontal="center" vertical="top"/>
      <protection/>
    </xf>
    <xf numFmtId="0" fontId="9" fillId="0" borderId="20" xfId="0" applyNumberFormat="1" applyFont="1" applyBorder="1" applyAlignment="1" applyProtection="1">
      <alignment horizontal="center"/>
      <protection/>
    </xf>
    <xf numFmtId="0" fontId="9" fillId="0" borderId="24" xfId="0" applyNumberFormat="1" applyFont="1" applyBorder="1" applyAlignment="1" applyProtection="1">
      <alignment horizontal="center"/>
      <protection/>
    </xf>
    <xf numFmtId="0" fontId="9" fillId="0" borderId="23" xfId="0" applyNumberFormat="1" applyFont="1" applyBorder="1" applyAlignment="1" applyProtection="1">
      <alignment horizontal="center"/>
      <protection/>
    </xf>
    <xf numFmtId="0" fontId="9" fillId="0" borderId="0" xfId="0" applyNumberFormat="1" applyFont="1" applyAlignment="1" applyProtection="1">
      <alignment horizontal="center"/>
      <protection/>
    </xf>
    <xf numFmtId="0" fontId="16" fillId="0" borderId="0" xfId="0" applyNumberFormat="1" applyFont="1" applyAlignment="1">
      <alignment horizontal="center"/>
    </xf>
    <xf numFmtId="0" fontId="0" fillId="0" borderId="0" xfId="0" applyNumberFormat="1" applyAlignment="1">
      <alignment horizontal="center"/>
    </xf>
    <xf numFmtId="37" fontId="18" fillId="0" borderId="12" xfId="0" applyFont="1" applyBorder="1" applyAlignment="1" applyProtection="1">
      <alignment horizontal="left"/>
      <protection/>
    </xf>
    <xf numFmtId="37" fontId="36" fillId="0" borderId="0" xfId="0" applyFont="1" applyBorder="1" applyAlignment="1">
      <alignment/>
    </xf>
    <xf numFmtId="0" fontId="11" fillId="0" borderId="14" xfId="0" applyNumberFormat="1" applyFont="1" applyBorder="1" applyAlignment="1">
      <alignment vertical="center"/>
    </xf>
    <xf numFmtId="0" fontId="10" fillId="0" borderId="25" xfId="0" applyNumberFormat="1" applyFont="1" applyBorder="1" applyAlignment="1" applyProtection="1">
      <alignment vertical="center"/>
      <protection/>
    </xf>
    <xf numFmtId="0" fontId="10" fillId="0" borderId="12" xfId="0" applyNumberFormat="1" applyFont="1" applyBorder="1" applyAlignment="1">
      <alignment vertical="center"/>
    </xf>
    <xf numFmtId="0" fontId="10" fillId="0" borderId="14" xfId="0" applyNumberFormat="1" applyFont="1" applyBorder="1" applyAlignment="1">
      <alignment vertical="center"/>
    </xf>
    <xf numFmtId="0" fontId="15" fillId="0" borderId="26" xfId="0" applyNumberFormat="1" applyFont="1" applyBorder="1" applyAlignment="1" applyProtection="1">
      <alignment shrinkToFit="1"/>
      <protection locked="0"/>
    </xf>
    <xf numFmtId="37" fontId="9" fillId="0" borderId="7" xfId="0" applyFont="1" applyBorder="1" applyAlignment="1" applyProtection="1">
      <alignment/>
      <protection/>
    </xf>
    <xf numFmtId="49" fontId="36" fillId="0" borderId="18" xfId="0" applyNumberFormat="1" applyFont="1" applyBorder="1" applyAlignment="1">
      <alignment/>
    </xf>
    <xf numFmtId="0" fontId="10" fillId="0" borderId="24" xfId="0" applyNumberFormat="1" applyFont="1" applyBorder="1" applyAlignment="1" applyProtection="1">
      <alignment horizontal="center"/>
      <protection/>
    </xf>
    <xf numFmtId="0" fontId="10" fillId="0" borderId="16" xfId="0" applyNumberFormat="1" applyFont="1" applyBorder="1" applyAlignment="1" applyProtection="1">
      <alignment horizontal="center"/>
      <protection/>
    </xf>
    <xf numFmtId="37" fontId="34" fillId="0" borderId="0" xfId="0" applyFont="1" applyAlignment="1">
      <alignment/>
    </xf>
    <xf numFmtId="49" fontId="10" fillId="0" borderId="27" xfId="0" applyNumberFormat="1" applyFont="1" applyBorder="1" applyAlignment="1" applyProtection="1">
      <alignment vertical="center" shrinkToFit="1"/>
      <protection/>
    </xf>
    <xf numFmtId="49" fontId="10" fillId="0" borderId="9" xfId="0" applyNumberFormat="1" applyFont="1" applyBorder="1" applyAlignment="1" applyProtection="1">
      <alignment vertical="center" shrinkToFit="1"/>
      <protection/>
    </xf>
    <xf numFmtId="0" fontId="11" fillId="0" borderId="28" xfId="0" applyNumberFormat="1" applyFont="1" applyBorder="1" applyAlignment="1" applyProtection="1">
      <alignment horizontal="center" vertical="center" wrapText="1"/>
      <protection/>
    </xf>
    <xf numFmtId="0" fontId="11" fillId="0" borderId="29" xfId="0" applyNumberFormat="1" applyFont="1" applyBorder="1" applyAlignment="1" applyProtection="1">
      <alignment horizontal="center" vertical="center" wrapText="1"/>
      <protection/>
    </xf>
    <xf numFmtId="49" fontId="16" fillId="0" borderId="27" xfId="0" applyNumberFormat="1" applyFont="1" applyBorder="1" applyAlignment="1" applyProtection="1">
      <alignment shrinkToFit="1"/>
      <protection locked="0"/>
    </xf>
    <xf numFmtId="49" fontId="16" fillId="0" borderId="22" xfId="0" applyNumberFormat="1" applyFont="1" applyBorder="1" applyAlignment="1" applyProtection="1">
      <alignment shrinkToFit="1"/>
      <protection locked="0"/>
    </xf>
    <xf numFmtId="49" fontId="16" fillId="0" borderId="9" xfId="0" applyNumberFormat="1" applyFont="1" applyBorder="1" applyAlignment="1" applyProtection="1">
      <alignment shrinkToFit="1"/>
      <protection locked="0"/>
    </xf>
    <xf numFmtId="0" fontId="9" fillId="0" borderId="25" xfId="0" applyNumberFormat="1" applyFont="1" applyBorder="1" applyAlignment="1" applyProtection="1">
      <alignment vertical="center"/>
      <protection/>
    </xf>
    <xf numFmtId="0" fontId="9" fillId="0" borderId="12" xfId="0" applyNumberFormat="1" applyFont="1" applyBorder="1" applyAlignment="1">
      <alignment vertical="center"/>
    </xf>
    <xf numFmtId="0" fontId="9" fillId="0" borderId="14" xfId="0" applyNumberFormat="1" applyFont="1" applyBorder="1" applyAlignment="1">
      <alignment vertical="center"/>
    </xf>
    <xf numFmtId="180" fontId="9" fillId="0" borderId="12" xfId="0" applyNumberFormat="1" applyFont="1" applyBorder="1" applyAlignment="1" applyProtection="1">
      <alignment/>
      <protection/>
    </xf>
    <xf numFmtId="180" fontId="9" fillId="0" borderId="13" xfId="0" applyNumberFormat="1" applyFont="1" applyBorder="1" applyAlignment="1" applyProtection="1">
      <alignment/>
      <protection/>
    </xf>
    <xf numFmtId="180" fontId="9" fillId="0" borderId="14" xfId="0" applyNumberFormat="1" applyFont="1" applyBorder="1" applyAlignment="1" applyProtection="1">
      <alignment/>
      <protection/>
    </xf>
    <xf numFmtId="180" fontId="9" fillId="0" borderId="16" xfId="0" applyNumberFormat="1" applyFont="1" applyBorder="1" applyAlignment="1" applyProtection="1">
      <alignment/>
      <protection/>
    </xf>
    <xf numFmtId="180" fontId="10" fillId="0" borderId="24" xfId="16" applyNumberFormat="1" applyFont="1" applyBorder="1" applyAlignment="1" applyProtection="1">
      <alignment shrinkToFit="1"/>
      <protection/>
    </xf>
    <xf numFmtId="180" fontId="10" fillId="0" borderId="23" xfId="16" applyNumberFormat="1" applyFont="1" applyBorder="1" applyAlignment="1" applyProtection="1">
      <alignment shrinkToFit="1"/>
      <protection/>
    </xf>
    <xf numFmtId="180" fontId="10" fillId="0" borderId="20" xfId="16" applyNumberFormat="1" applyFont="1" applyBorder="1" applyAlignment="1" applyProtection="1">
      <alignment shrinkToFit="1"/>
      <protection/>
    </xf>
    <xf numFmtId="0" fontId="11" fillId="0" borderId="30" xfId="0" applyNumberFormat="1" applyFont="1" applyBorder="1" applyAlignment="1" applyProtection="1">
      <alignment vertical="center"/>
      <protection/>
    </xf>
    <xf numFmtId="0" fontId="11" fillId="0" borderId="24" xfId="0" applyNumberFormat="1" applyFont="1" applyBorder="1" applyAlignment="1" applyProtection="1">
      <alignment vertical="center"/>
      <protection/>
    </xf>
    <xf numFmtId="180" fontId="9" fillId="0" borderId="0" xfId="0" applyNumberFormat="1" applyFont="1" applyBorder="1" applyAlignment="1" applyProtection="1">
      <alignment/>
      <protection/>
    </xf>
    <xf numFmtId="180" fontId="9" fillId="0" borderId="26" xfId="0" applyNumberFormat="1" applyFont="1" applyBorder="1" applyAlignment="1" applyProtection="1">
      <alignment/>
      <protection/>
    </xf>
    <xf numFmtId="180" fontId="9" fillId="0" borderId="31" xfId="0" applyNumberFormat="1" applyFont="1" applyBorder="1" applyAlignment="1" applyProtection="1">
      <alignment/>
      <protection/>
    </xf>
    <xf numFmtId="180" fontId="9" fillId="0" borderId="18" xfId="0" applyNumberFormat="1" applyFont="1" applyBorder="1" applyAlignment="1" applyProtection="1">
      <alignment/>
      <protection/>
    </xf>
    <xf numFmtId="180" fontId="9" fillId="0" borderId="7" xfId="0" applyNumberFormat="1" applyFont="1" applyBorder="1" applyAlignment="1" applyProtection="1">
      <alignment/>
      <protection/>
    </xf>
    <xf numFmtId="49" fontId="16" fillId="0" borderId="21" xfId="0" applyNumberFormat="1" applyFont="1" applyBorder="1" applyAlignment="1" applyProtection="1">
      <alignment shrinkToFit="1"/>
      <protection locked="0"/>
    </xf>
  </cellXfs>
  <cellStyles count="7">
    <cellStyle name="Normal" xfId="0"/>
    <cellStyle name="Percent" xfId="15"/>
    <cellStyle name="Comma [0]" xfId="16"/>
    <cellStyle name="Comma" xfId="17"/>
    <cellStyle name="Currency [0]" xfId="18"/>
    <cellStyle name="Currency" xfId="19"/>
    <cellStyle name="未定義"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942975</xdr:colOff>
      <xdr:row>3</xdr:row>
      <xdr:rowOff>104775</xdr:rowOff>
    </xdr:from>
    <xdr:to>
      <xdr:col>13</xdr:col>
      <xdr:colOff>0</xdr:colOff>
      <xdr:row>3</xdr:row>
      <xdr:rowOff>104775</xdr:rowOff>
    </xdr:to>
    <xdr:sp>
      <xdr:nvSpPr>
        <xdr:cNvPr id="1" name="Line 1"/>
        <xdr:cNvSpPr>
          <a:spLocks/>
        </xdr:cNvSpPr>
      </xdr:nvSpPr>
      <xdr:spPr>
        <a:xfrm>
          <a:off x="9048750" y="609600"/>
          <a:ext cx="3476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942975</xdr:colOff>
      <xdr:row>3</xdr:row>
      <xdr:rowOff>104775</xdr:rowOff>
    </xdr:from>
    <xdr:to>
      <xdr:col>13</xdr:col>
      <xdr:colOff>0</xdr:colOff>
      <xdr:row>3</xdr:row>
      <xdr:rowOff>104775</xdr:rowOff>
    </xdr:to>
    <xdr:sp>
      <xdr:nvSpPr>
        <xdr:cNvPr id="1" name="Line 1"/>
        <xdr:cNvSpPr>
          <a:spLocks/>
        </xdr:cNvSpPr>
      </xdr:nvSpPr>
      <xdr:spPr>
        <a:xfrm>
          <a:off x="9048750" y="609600"/>
          <a:ext cx="3476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942975</xdr:colOff>
      <xdr:row>3</xdr:row>
      <xdr:rowOff>104775</xdr:rowOff>
    </xdr:from>
    <xdr:to>
      <xdr:col>13</xdr:col>
      <xdr:colOff>0</xdr:colOff>
      <xdr:row>3</xdr:row>
      <xdr:rowOff>104775</xdr:rowOff>
    </xdr:to>
    <xdr:sp>
      <xdr:nvSpPr>
        <xdr:cNvPr id="1" name="Line 1"/>
        <xdr:cNvSpPr>
          <a:spLocks/>
        </xdr:cNvSpPr>
      </xdr:nvSpPr>
      <xdr:spPr>
        <a:xfrm>
          <a:off x="9048750" y="609600"/>
          <a:ext cx="3476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O41"/>
  <sheetViews>
    <sheetView tabSelected="1" defaultGridColor="0" zoomScale="90" zoomScaleNormal="90" colorId="22" workbookViewId="0" topLeftCell="A1">
      <selection activeCell="E21" sqref="E21:E22"/>
    </sheetView>
  </sheetViews>
  <sheetFormatPr defaultColWidth="10.59765625" defaultRowHeight="15"/>
  <cols>
    <col min="1" max="1" width="1.59765625" style="0" customWidth="1"/>
    <col min="2" max="2" width="3" style="0" customWidth="1"/>
    <col min="3" max="3" width="11.19921875" style="0" customWidth="1"/>
    <col min="4" max="4" width="30.3984375" style="0" customWidth="1"/>
    <col min="5" max="5" width="12.09765625" style="0" customWidth="1"/>
    <col min="6" max="6" width="10.19921875" style="115" customWidth="1"/>
    <col min="7" max="7" width="13" style="61" customWidth="1"/>
    <col min="8" max="8" width="3.59765625" style="0" customWidth="1"/>
    <col min="9" max="9" width="10.09765625" style="113" customWidth="1"/>
    <col min="10" max="10" width="9.8984375" style="113" customWidth="1"/>
    <col min="11" max="11" width="10.19921875" style="113" customWidth="1"/>
    <col min="12" max="12" width="6.5" style="0" customWidth="1"/>
    <col min="13" max="13" width="9.69921875" style="143" customWidth="1"/>
    <col min="14" max="14" width="2.3984375" style="0" customWidth="1"/>
  </cols>
  <sheetData>
    <row r="1" spans="1:15" ht="6.75" customHeight="1">
      <c r="A1" s="1"/>
      <c r="B1" s="1"/>
      <c r="C1" s="1"/>
      <c r="D1" s="1"/>
      <c r="E1" s="1"/>
      <c r="F1" s="114"/>
      <c r="G1" s="55"/>
      <c r="H1" s="1"/>
      <c r="I1" s="100"/>
      <c r="J1" s="100"/>
      <c r="K1" s="100"/>
      <c r="L1" s="1"/>
      <c r="M1" s="134"/>
      <c r="N1" s="1"/>
      <c r="O1" s="1"/>
    </row>
    <row r="2" spans="1:15" ht="18.75">
      <c r="A2" s="1"/>
      <c r="B2" s="64" t="s">
        <v>56</v>
      </c>
      <c r="C2" s="62"/>
      <c r="D2" s="62"/>
      <c r="E2" s="78" t="s">
        <v>136</v>
      </c>
      <c r="F2" s="127"/>
      <c r="G2" s="83" t="s">
        <v>57</v>
      </c>
      <c r="I2" s="101"/>
      <c r="J2" s="100"/>
      <c r="K2" s="100"/>
      <c r="L2" s="1"/>
      <c r="M2" s="134"/>
      <c r="N2" s="1"/>
      <c r="O2" s="1"/>
    </row>
    <row r="3" spans="1:15" ht="14.25">
      <c r="A3" s="1"/>
      <c r="B3" s="1"/>
      <c r="C3" s="75"/>
      <c r="D3" s="1"/>
      <c r="E3" s="78" t="s">
        <v>137</v>
      </c>
      <c r="F3" s="128"/>
      <c r="G3" s="69"/>
      <c r="H3" s="56" t="s">
        <v>60</v>
      </c>
      <c r="I3" s="102" t="s">
        <v>59</v>
      </c>
      <c r="J3" s="103"/>
      <c r="K3" s="100"/>
      <c r="L3" s="1"/>
      <c r="M3" s="135" t="s">
        <v>39</v>
      </c>
      <c r="N3" s="1"/>
      <c r="O3" s="1"/>
    </row>
    <row r="4" spans="1:15" ht="14.25">
      <c r="A4" s="1"/>
      <c r="B4" s="45" t="s">
        <v>58</v>
      </c>
      <c r="C4" s="45"/>
      <c r="D4" s="5"/>
      <c r="E4" s="5"/>
      <c r="F4" s="128"/>
      <c r="G4" s="57"/>
      <c r="H4" s="1"/>
      <c r="I4" s="100"/>
      <c r="J4" s="100"/>
      <c r="K4" s="100"/>
      <c r="L4" s="1"/>
      <c r="M4" s="134"/>
      <c r="N4" s="1"/>
      <c r="O4" s="1"/>
    </row>
    <row r="5" spans="1:15" s="15" customFormat="1" ht="14.25">
      <c r="A5" s="6"/>
      <c r="B5" s="7"/>
      <c r="C5" s="8"/>
      <c r="D5" s="9"/>
      <c r="E5" s="10" t="s">
        <v>0</v>
      </c>
      <c r="F5" s="129" t="s">
        <v>1</v>
      </c>
      <c r="G5" s="88" t="s">
        <v>50</v>
      </c>
      <c r="H5" s="65" t="s">
        <v>41</v>
      </c>
      <c r="I5" s="104" t="s">
        <v>42</v>
      </c>
      <c r="J5" s="105" t="s">
        <v>43</v>
      </c>
      <c r="K5" s="106"/>
      <c r="L5" s="10" t="s">
        <v>55</v>
      </c>
      <c r="M5" s="136"/>
      <c r="N5" s="6"/>
      <c r="O5" s="6"/>
    </row>
    <row r="6" spans="1:15" s="15" customFormat="1" ht="14.25">
      <c r="A6" s="6"/>
      <c r="B6" s="71" t="s">
        <v>2</v>
      </c>
      <c r="C6" s="17" t="s">
        <v>3</v>
      </c>
      <c r="D6" s="18" t="s">
        <v>4</v>
      </c>
      <c r="E6" s="19" t="s">
        <v>5</v>
      </c>
      <c r="F6" s="130" t="s">
        <v>6</v>
      </c>
      <c r="G6" s="58" t="s">
        <v>7</v>
      </c>
      <c r="H6" s="66" t="s">
        <v>44</v>
      </c>
      <c r="I6" s="107" t="s">
        <v>45</v>
      </c>
      <c r="J6" s="108" t="s">
        <v>46</v>
      </c>
      <c r="K6" s="109" t="s">
        <v>47</v>
      </c>
      <c r="L6" s="17" t="s">
        <v>48</v>
      </c>
      <c r="M6" s="137" t="s">
        <v>49</v>
      </c>
      <c r="N6" s="6"/>
      <c r="O6" s="6"/>
    </row>
    <row r="7" spans="1:15" s="15" customFormat="1" ht="16.5" customHeight="1">
      <c r="A7" s="6"/>
      <c r="B7" s="24"/>
      <c r="C7" s="156"/>
      <c r="D7" s="76"/>
      <c r="E7" s="156"/>
      <c r="F7" s="131" t="s">
        <v>106</v>
      </c>
      <c r="G7" s="117" t="s">
        <v>50</v>
      </c>
      <c r="H7" s="118" t="s">
        <v>51</v>
      </c>
      <c r="I7" s="119"/>
      <c r="J7" s="119"/>
      <c r="K7" s="120" t="s">
        <v>50</v>
      </c>
      <c r="L7" s="160"/>
      <c r="M7" s="158">
        <f>IF(K8=0,"",ROUND(K8/G8,3)*100)</f>
      </c>
      <c r="N7" s="27" t="s">
        <v>8</v>
      </c>
      <c r="O7" s="6"/>
    </row>
    <row r="8" spans="1:15" s="15" customFormat="1" ht="16.5" customHeight="1">
      <c r="A8" s="6"/>
      <c r="B8" s="16">
        <v>1</v>
      </c>
      <c r="C8" s="157"/>
      <c r="D8" s="77" t="s">
        <v>124</v>
      </c>
      <c r="E8" s="157"/>
      <c r="F8" s="131" t="s">
        <v>106</v>
      </c>
      <c r="G8" s="121"/>
      <c r="H8" s="122"/>
      <c r="I8" s="123"/>
      <c r="J8" s="123"/>
      <c r="K8" s="123">
        <f>IF(SUM(I8,J8,I7,J7)=0,"",SUM(I8,J8,I7,J7))</f>
      </c>
      <c r="L8" s="162"/>
      <c r="M8" s="159"/>
      <c r="N8" s="27" t="s">
        <v>9</v>
      </c>
      <c r="O8" s="6"/>
    </row>
    <row r="9" spans="1:15" s="15" customFormat="1" ht="16.5" customHeight="1">
      <c r="A9" s="6"/>
      <c r="B9" s="24"/>
      <c r="C9" s="156"/>
      <c r="D9" s="76" t="s">
        <v>133</v>
      </c>
      <c r="E9" s="156"/>
      <c r="F9" s="131" t="s">
        <v>106</v>
      </c>
      <c r="G9" s="124"/>
      <c r="H9" s="118" t="s">
        <v>51</v>
      </c>
      <c r="I9" s="119"/>
      <c r="J9" s="119"/>
      <c r="K9" s="120"/>
      <c r="L9" s="160"/>
      <c r="M9" s="158">
        <f>IF(K10=0,"",ROUND(K10/G10,3)*100)</f>
      </c>
      <c r="N9" s="27" t="s">
        <v>10</v>
      </c>
      <c r="O9" s="6"/>
    </row>
    <row r="10" spans="1:15" s="15" customFormat="1" ht="16.5" customHeight="1">
      <c r="A10" s="6"/>
      <c r="B10" s="16">
        <v>2</v>
      </c>
      <c r="C10" s="157"/>
      <c r="D10" s="77" t="s">
        <v>123</v>
      </c>
      <c r="E10" s="157"/>
      <c r="F10" s="131" t="s">
        <v>106</v>
      </c>
      <c r="G10" s="121"/>
      <c r="H10" s="122"/>
      <c r="I10" s="123"/>
      <c r="J10" s="123"/>
      <c r="K10" s="123">
        <f aca="true" t="shared" si="0" ref="K10:K32">IF(SUM(I10,J10,I9,J9)=0,"",SUM(I10,J10,I9,J9))</f>
      </c>
      <c r="L10" s="162"/>
      <c r="M10" s="159"/>
      <c r="N10" s="27" t="s">
        <v>11</v>
      </c>
      <c r="O10" s="6"/>
    </row>
    <row r="11" spans="1:15" s="15" customFormat="1" ht="16.5" customHeight="1">
      <c r="A11" s="6"/>
      <c r="B11" s="24"/>
      <c r="C11" s="156"/>
      <c r="D11" s="76" t="s">
        <v>125</v>
      </c>
      <c r="E11" s="156"/>
      <c r="F11" s="131" t="s">
        <v>106</v>
      </c>
      <c r="G11" s="124"/>
      <c r="H11" s="118" t="s">
        <v>51</v>
      </c>
      <c r="I11" s="119"/>
      <c r="J11" s="119"/>
      <c r="K11" s="120"/>
      <c r="L11" s="160"/>
      <c r="M11" s="158">
        <f>IF(K12=0,"",ROUND(K12/G12,3)*100)</f>
      </c>
      <c r="N11" s="27" t="s">
        <v>12</v>
      </c>
      <c r="O11" s="6"/>
    </row>
    <row r="12" spans="1:15" s="15" customFormat="1" ht="16.5" customHeight="1">
      <c r="A12" s="6"/>
      <c r="B12" s="16">
        <v>3</v>
      </c>
      <c r="C12" s="157"/>
      <c r="D12" s="77" t="s">
        <v>126</v>
      </c>
      <c r="E12" s="157"/>
      <c r="F12" s="131" t="s">
        <v>106</v>
      </c>
      <c r="G12" s="121"/>
      <c r="H12" s="122"/>
      <c r="I12" s="123"/>
      <c r="J12" s="123"/>
      <c r="K12" s="123">
        <f t="shared" si="0"/>
      </c>
      <c r="L12" s="162"/>
      <c r="M12" s="159"/>
      <c r="N12" s="27" t="s">
        <v>13</v>
      </c>
      <c r="O12" s="6"/>
    </row>
    <row r="13" spans="1:15" s="15" customFormat="1" ht="16.5" customHeight="1">
      <c r="A13" s="6"/>
      <c r="B13" s="24"/>
      <c r="C13" s="156"/>
      <c r="D13" s="76" t="s">
        <v>127</v>
      </c>
      <c r="E13" s="156"/>
      <c r="F13" s="131" t="s">
        <v>106</v>
      </c>
      <c r="G13" s="124"/>
      <c r="H13" s="118" t="s">
        <v>51</v>
      </c>
      <c r="I13" s="119"/>
      <c r="J13" s="119"/>
      <c r="K13" s="120"/>
      <c r="L13" s="160"/>
      <c r="M13" s="158">
        <f>IF(K14=0,"",ROUND(K14/G14,3)*100)</f>
      </c>
      <c r="N13" s="27" t="s">
        <v>14</v>
      </c>
      <c r="O13" s="6"/>
    </row>
    <row r="14" spans="1:15" s="15" customFormat="1" ht="16.5" customHeight="1">
      <c r="A14" s="6"/>
      <c r="B14" s="16">
        <v>4</v>
      </c>
      <c r="C14" s="157"/>
      <c r="D14" s="77" t="s">
        <v>128</v>
      </c>
      <c r="E14" s="157"/>
      <c r="F14" s="131" t="s">
        <v>106</v>
      </c>
      <c r="G14" s="121"/>
      <c r="H14" s="122"/>
      <c r="I14" s="123"/>
      <c r="J14" s="123"/>
      <c r="K14" s="123">
        <f t="shared" si="0"/>
      </c>
      <c r="L14" s="162"/>
      <c r="M14" s="159"/>
      <c r="N14" s="27" t="s">
        <v>15</v>
      </c>
      <c r="O14" s="6"/>
    </row>
    <row r="15" spans="1:15" s="15" customFormat="1" ht="16.5" customHeight="1">
      <c r="A15" s="6"/>
      <c r="B15" s="24"/>
      <c r="C15" s="156"/>
      <c r="D15" s="76" t="s">
        <v>129</v>
      </c>
      <c r="E15" s="156"/>
      <c r="F15" s="131" t="s">
        <v>106</v>
      </c>
      <c r="G15" s="124"/>
      <c r="H15" s="118" t="s">
        <v>51</v>
      </c>
      <c r="I15" s="119"/>
      <c r="J15" s="119"/>
      <c r="K15" s="120"/>
      <c r="L15" s="160"/>
      <c r="M15" s="158">
        <f>IF(K16=0,"",ROUND(K16/G16,3)*100)</f>
      </c>
      <c r="N15" s="27" t="s">
        <v>16</v>
      </c>
      <c r="O15" s="6"/>
    </row>
    <row r="16" spans="1:15" s="15" customFormat="1" ht="16.5" customHeight="1">
      <c r="A16" s="6"/>
      <c r="B16" s="16">
        <v>5</v>
      </c>
      <c r="C16" s="157"/>
      <c r="D16" s="77" t="s">
        <v>130</v>
      </c>
      <c r="E16" s="157"/>
      <c r="F16" s="131" t="s">
        <v>106</v>
      </c>
      <c r="G16" s="121"/>
      <c r="H16" s="122"/>
      <c r="I16" s="123"/>
      <c r="J16" s="123"/>
      <c r="K16" s="123">
        <f t="shared" si="0"/>
      </c>
      <c r="L16" s="162"/>
      <c r="M16" s="159"/>
      <c r="N16" s="27" t="s">
        <v>17</v>
      </c>
      <c r="O16" s="6"/>
    </row>
    <row r="17" spans="1:15" s="15" customFormat="1" ht="16.5" customHeight="1">
      <c r="A17" s="6"/>
      <c r="B17" s="24"/>
      <c r="C17" s="156"/>
      <c r="D17" s="76" t="s">
        <v>131</v>
      </c>
      <c r="E17" s="156"/>
      <c r="F17" s="131" t="s">
        <v>106</v>
      </c>
      <c r="G17" s="124"/>
      <c r="H17" s="118" t="s">
        <v>51</v>
      </c>
      <c r="I17" s="119"/>
      <c r="J17" s="119"/>
      <c r="K17" s="120"/>
      <c r="L17" s="160"/>
      <c r="M17" s="158">
        <f>IF(K18=0,"",ROUND(K18/G18,3)*100)</f>
      </c>
      <c r="N17" s="27" t="s">
        <v>18</v>
      </c>
      <c r="O17" s="6"/>
    </row>
    <row r="18" spans="1:15" s="15" customFormat="1" ht="16.5" customHeight="1">
      <c r="A18" s="6"/>
      <c r="B18" s="16">
        <v>6</v>
      </c>
      <c r="C18" s="157"/>
      <c r="D18" s="77" t="s">
        <v>132</v>
      </c>
      <c r="E18" s="157"/>
      <c r="F18" s="131" t="s">
        <v>106</v>
      </c>
      <c r="G18" s="121"/>
      <c r="H18" s="122"/>
      <c r="I18" s="123"/>
      <c r="J18" s="123"/>
      <c r="K18" s="123">
        <f t="shared" si="0"/>
      </c>
      <c r="L18" s="162"/>
      <c r="M18" s="159"/>
      <c r="N18" s="27" t="s">
        <v>19</v>
      </c>
      <c r="O18" s="6"/>
    </row>
    <row r="19" spans="1:15" s="15" customFormat="1" ht="16.5" customHeight="1">
      <c r="A19" s="6"/>
      <c r="B19" s="24"/>
      <c r="C19" s="156"/>
      <c r="D19" s="76"/>
      <c r="E19" s="156"/>
      <c r="F19" s="131" t="s">
        <v>106</v>
      </c>
      <c r="G19" s="124"/>
      <c r="H19" s="118" t="s">
        <v>51</v>
      </c>
      <c r="I19" s="119"/>
      <c r="J19" s="119"/>
      <c r="K19" s="120"/>
      <c r="L19" s="160"/>
      <c r="M19" s="158">
        <f>IF(K20=0,"",ROUND(K20/G20,3)*100)</f>
      </c>
      <c r="N19" s="27" t="s">
        <v>20</v>
      </c>
      <c r="O19" s="6"/>
    </row>
    <row r="20" spans="1:15" s="15" customFormat="1" ht="16.5" customHeight="1">
      <c r="A20" s="6"/>
      <c r="B20" s="16">
        <v>7</v>
      </c>
      <c r="C20" s="157"/>
      <c r="D20" s="77"/>
      <c r="E20" s="157"/>
      <c r="F20" s="131" t="s">
        <v>106</v>
      </c>
      <c r="G20" s="121"/>
      <c r="H20" s="122"/>
      <c r="I20" s="123"/>
      <c r="J20" s="123"/>
      <c r="K20" s="123">
        <f t="shared" si="0"/>
      </c>
      <c r="L20" s="162"/>
      <c r="M20" s="159"/>
      <c r="N20" s="27" t="s">
        <v>21</v>
      </c>
      <c r="O20" s="6"/>
    </row>
    <row r="21" spans="1:15" s="15" customFormat="1" ht="16.5" customHeight="1">
      <c r="A21" s="6"/>
      <c r="B21" s="24"/>
      <c r="C21" s="156"/>
      <c r="D21" s="76"/>
      <c r="E21" s="156"/>
      <c r="F21" s="131" t="s">
        <v>106</v>
      </c>
      <c r="G21" s="124"/>
      <c r="H21" s="118" t="s">
        <v>51</v>
      </c>
      <c r="I21" s="119"/>
      <c r="J21" s="119"/>
      <c r="K21" s="120"/>
      <c r="L21" s="160"/>
      <c r="M21" s="158">
        <f>IF(K22=0,"",ROUND(K22/G22,3)*100)</f>
      </c>
      <c r="N21" s="27" t="s">
        <v>22</v>
      </c>
      <c r="O21" s="6"/>
    </row>
    <row r="22" spans="1:15" s="15" customFormat="1" ht="16.5" customHeight="1">
      <c r="A22" s="6"/>
      <c r="B22" s="16">
        <v>8</v>
      </c>
      <c r="C22" s="157"/>
      <c r="D22" s="77"/>
      <c r="E22" s="157"/>
      <c r="F22" s="131" t="s">
        <v>106</v>
      </c>
      <c r="G22" s="121"/>
      <c r="H22" s="122"/>
      <c r="I22" s="123"/>
      <c r="J22" s="123"/>
      <c r="K22" s="123">
        <f t="shared" si="0"/>
      </c>
      <c r="L22" s="162"/>
      <c r="M22" s="159"/>
      <c r="N22" s="27" t="s">
        <v>23</v>
      </c>
      <c r="O22" s="6"/>
    </row>
    <row r="23" spans="1:15" s="15" customFormat="1" ht="16.5" customHeight="1">
      <c r="A23" s="6"/>
      <c r="B23" s="24"/>
      <c r="C23" s="156"/>
      <c r="D23" s="76"/>
      <c r="E23" s="156"/>
      <c r="F23" s="131" t="s">
        <v>106</v>
      </c>
      <c r="G23" s="124"/>
      <c r="H23" s="118" t="s">
        <v>51</v>
      </c>
      <c r="I23" s="119"/>
      <c r="J23" s="119"/>
      <c r="K23" s="120"/>
      <c r="L23" s="160"/>
      <c r="M23" s="158">
        <f>IF(K24=0,"",ROUND(K24/G24,3)*100)</f>
      </c>
      <c r="N23" s="27" t="s">
        <v>24</v>
      </c>
      <c r="O23" s="6"/>
    </row>
    <row r="24" spans="1:15" s="15" customFormat="1" ht="16.5" customHeight="1">
      <c r="A24" s="6"/>
      <c r="B24" s="16">
        <v>9</v>
      </c>
      <c r="C24" s="157"/>
      <c r="D24" s="77"/>
      <c r="E24" s="157"/>
      <c r="F24" s="131" t="s">
        <v>106</v>
      </c>
      <c r="G24" s="121"/>
      <c r="H24" s="122"/>
      <c r="I24" s="123"/>
      <c r="J24" s="123"/>
      <c r="K24" s="123">
        <f t="shared" si="0"/>
      </c>
      <c r="L24" s="162"/>
      <c r="M24" s="159"/>
      <c r="N24" s="27" t="s">
        <v>25</v>
      </c>
      <c r="O24" s="6"/>
    </row>
    <row r="25" spans="1:15" s="15" customFormat="1" ht="16.5" customHeight="1">
      <c r="A25" s="6"/>
      <c r="B25" s="24"/>
      <c r="C25" s="156"/>
      <c r="D25" s="76"/>
      <c r="E25" s="156"/>
      <c r="F25" s="131" t="s">
        <v>106</v>
      </c>
      <c r="G25" s="124"/>
      <c r="H25" s="118" t="s">
        <v>51</v>
      </c>
      <c r="I25" s="119"/>
      <c r="J25" s="119"/>
      <c r="K25" s="120"/>
      <c r="L25" s="160"/>
      <c r="M25" s="158">
        <f>IF(K26=0,"",ROUND(K26/G26,3)*100)</f>
      </c>
      <c r="N25" s="28" t="s">
        <v>15</v>
      </c>
      <c r="O25" s="6"/>
    </row>
    <row r="26" spans="1:15" s="15" customFormat="1" ht="16.5" customHeight="1">
      <c r="A26" s="6"/>
      <c r="B26" s="16">
        <v>10</v>
      </c>
      <c r="C26" s="157"/>
      <c r="D26" s="77"/>
      <c r="E26" s="157"/>
      <c r="F26" s="131" t="s">
        <v>71</v>
      </c>
      <c r="G26" s="121"/>
      <c r="H26" s="122"/>
      <c r="I26" s="123"/>
      <c r="J26" s="123"/>
      <c r="K26" s="123">
        <f t="shared" si="0"/>
      </c>
      <c r="L26" s="162"/>
      <c r="M26" s="159"/>
      <c r="N26" s="28" t="s">
        <v>26</v>
      </c>
      <c r="O26" s="6"/>
    </row>
    <row r="27" spans="1:15" s="15" customFormat="1" ht="16.5" customHeight="1">
      <c r="A27" s="6"/>
      <c r="B27" s="24"/>
      <c r="C27" s="156"/>
      <c r="D27" s="76"/>
      <c r="E27" s="156"/>
      <c r="F27" s="131" t="s">
        <v>106</v>
      </c>
      <c r="G27" s="124"/>
      <c r="H27" s="118" t="s">
        <v>51</v>
      </c>
      <c r="I27" s="119"/>
      <c r="J27" s="119"/>
      <c r="K27" s="120"/>
      <c r="L27" s="160"/>
      <c r="M27" s="158">
        <f>IF(K28=0,"",ROUND(K28/G28,3)*100)</f>
      </c>
      <c r="N27" s="28" t="s">
        <v>27</v>
      </c>
      <c r="O27" s="6"/>
    </row>
    <row r="28" spans="1:15" s="15" customFormat="1" ht="16.5" customHeight="1">
      <c r="A28" s="6"/>
      <c r="B28" s="16">
        <v>11</v>
      </c>
      <c r="C28" s="157"/>
      <c r="D28" s="77"/>
      <c r="E28" s="157"/>
      <c r="F28" s="131" t="s">
        <v>106</v>
      </c>
      <c r="G28" s="121"/>
      <c r="H28" s="122"/>
      <c r="I28" s="123"/>
      <c r="J28" s="123"/>
      <c r="K28" s="123">
        <f t="shared" si="0"/>
      </c>
      <c r="L28" s="162"/>
      <c r="M28" s="159"/>
      <c r="N28" s="27" t="s">
        <v>28</v>
      </c>
      <c r="O28" s="6"/>
    </row>
    <row r="29" spans="1:15" s="15" customFormat="1" ht="16.5" customHeight="1">
      <c r="A29" s="6"/>
      <c r="B29" s="24"/>
      <c r="C29" s="156"/>
      <c r="D29" s="76"/>
      <c r="E29" s="156"/>
      <c r="F29" s="131" t="s">
        <v>106</v>
      </c>
      <c r="G29" s="124"/>
      <c r="H29" s="118" t="s">
        <v>51</v>
      </c>
      <c r="I29" s="119"/>
      <c r="J29" s="119"/>
      <c r="K29" s="120"/>
      <c r="L29" s="160"/>
      <c r="M29" s="158">
        <f>IF(K30=0,"",ROUND(K30/G30,3)*100)</f>
      </c>
      <c r="N29" s="27" t="s">
        <v>29</v>
      </c>
      <c r="O29" s="6"/>
    </row>
    <row r="30" spans="1:15" s="15" customFormat="1" ht="16.5" customHeight="1">
      <c r="A30" s="6"/>
      <c r="B30" s="16">
        <v>12</v>
      </c>
      <c r="C30" s="157"/>
      <c r="D30" s="77"/>
      <c r="E30" s="157"/>
      <c r="F30" s="131" t="s">
        <v>106</v>
      </c>
      <c r="G30" s="121"/>
      <c r="H30" s="122"/>
      <c r="I30" s="123"/>
      <c r="J30" s="123"/>
      <c r="K30" s="123">
        <f t="shared" si="0"/>
      </c>
      <c r="L30" s="162"/>
      <c r="M30" s="159"/>
      <c r="N30" s="27" t="s">
        <v>30</v>
      </c>
      <c r="O30" s="6"/>
    </row>
    <row r="31" spans="1:15" s="15" customFormat="1" ht="16.5" customHeight="1">
      <c r="A31" s="6"/>
      <c r="B31" s="24"/>
      <c r="C31" s="156"/>
      <c r="D31" s="76"/>
      <c r="E31" s="156"/>
      <c r="F31" s="131" t="s">
        <v>106</v>
      </c>
      <c r="G31" s="124"/>
      <c r="H31" s="118" t="s">
        <v>51</v>
      </c>
      <c r="I31" s="119"/>
      <c r="J31" s="119"/>
      <c r="K31" s="120"/>
      <c r="L31" s="160"/>
      <c r="M31" s="158">
        <f>IF(K32=0,"",ROUND(K32/G32,3)*100)</f>
      </c>
      <c r="N31" s="27" t="s">
        <v>31</v>
      </c>
      <c r="O31" s="6"/>
    </row>
    <row r="32" spans="1:15" s="15" customFormat="1" ht="16.5" customHeight="1">
      <c r="A32" s="6"/>
      <c r="B32" s="16">
        <v>13</v>
      </c>
      <c r="C32" s="157"/>
      <c r="D32" s="77"/>
      <c r="E32" s="157"/>
      <c r="F32" s="131" t="s">
        <v>106</v>
      </c>
      <c r="G32" s="124"/>
      <c r="H32" s="122"/>
      <c r="I32" s="125"/>
      <c r="J32" s="119"/>
      <c r="K32" s="123">
        <f t="shared" si="0"/>
      </c>
      <c r="L32" s="161"/>
      <c r="M32" s="159"/>
      <c r="N32" s="27" t="s">
        <v>32</v>
      </c>
      <c r="O32" s="6"/>
    </row>
    <row r="33" spans="1:15" s="15" customFormat="1" ht="10.5" customHeight="1">
      <c r="A33" s="6"/>
      <c r="B33" s="29" t="s">
        <v>33</v>
      </c>
      <c r="C33" s="30"/>
      <c r="D33" s="25"/>
      <c r="E33" s="26"/>
      <c r="F33" s="163" t="s">
        <v>35</v>
      </c>
      <c r="G33" s="86"/>
      <c r="H33" s="72" t="s">
        <v>52</v>
      </c>
      <c r="I33" s="73"/>
      <c r="J33" s="74"/>
      <c r="K33" s="87" t="s">
        <v>103</v>
      </c>
      <c r="L33" s="31"/>
      <c r="M33" s="138"/>
      <c r="N33" s="32"/>
      <c r="O33" s="6"/>
    </row>
    <row r="34" spans="1:15" s="15" customFormat="1" ht="10.5" customHeight="1">
      <c r="A34" s="6"/>
      <c r="B34" s="144" t="s">
        <v>34</v>
      </c>
      <c r="C34" s="30"/>
      <c r="D34" s="25"/>
      <c r="E34" s="26"/>
      <c r="F34" s="164"/>
      <c r="G34" s="170">
        <f>SUM(G7:G32)</f>
        <v>0</v>
      </c>
      <c r="H34" s="145" t="s">
        <v>40</v>
      </c>
      <c r="I34" s="33"/>
      <c r="J34" s="25"/>
      <c r="K34" s="166">
        <f>SUM(K8:K32)</f>
        <v>0</v>
      </c>
      <c r="L34" s="167"/>
      <c r="M34" s="139"/>
      <c r="N34" s="32"/>
      <c r="O34" s="6"/>
    </row>
    <row r="35" spans="1:15" s="15" customFormat="1" ht="10.5" customHeight="1">
      <c r="A35" s="6"/>
      <c r="B35" s="34" t="s">
        <v>36</v>
      </c>
      <c r="C35" s="35"/>
      <c r="D35" s="36"/>
      <c r="E35" s="37"/>
      <c r="F35" s="165"/>
      <c r="G35" s="171"/>
      <c r="H35" s="46" t="s">
        <v>53</v>
      </c>
      <c r="I35" s="67"/>
      <c r="J35" s="36"/>
      <c r="K35" s="168"/>
      <c r="L35" s="169"/>
      <c r="M35" s="140"/>
      <c r="N35" s="32"/>
      <c r="O35" s="6"/>
    </row>
    <row r="36" spans="1:15" s="15" customFormat="1" ht="14.25">
      <c r="A36" s="6"/>
      <c r="B36" s="38" t="s">
        <v>107</v>
      </c>
      <c r="C36" s="39"/>
      <c r="D36" s="6"/>
      <c r="E36" s="6"/>
      <c r="F36" s="132" t="s">
        <v>38</v>
      </c>
      <c r="G36" s="59"/>
      <c r="H36" s="40"/>
      <c r="I36" s="110" t="s">
        <v>70</v>
      </c>
      <c r="J36" s="111"/>
      <c r="K36" s="111"/>
      <c r="L36" s="6"/>
      <c r="M36" s="141"/>
      <c r="N36" s="6"/>
      <c r="O36" s="6"/>
    </row>
    <row r="37" spans="3:13" s="15" customFormat="1" ht="14.25">
      <c r="C37" s="43" t="s">
        <v>104</v>
      </c>
      <c r="F37" s="133"/>
      <c r="G37" s="60"/>
      <c r="H37" s="44"/>
      <c r="I37" s="112"/>
      <c r="J37" s="112"/>
      <c r="K37" s="112"/>
      <c r="L37" s="44"/>
      <c r="M37" s="142"/>
    </row>
    <row r="40" ht="14.25">
      <c r="L40" s="3"/>
    </row>
    <row r="41" ht="14.25">
      <c r="L41" s="4"/>
    </row>
  </sheetData>
  <mergeCells count="55">
    <mergeCell ref="F33:F35"/>
    <mergeCell ref="K34:L35"/>
    <mergeCell ref="E19:E20"/>
    <mergeCell ref="E21:E22"/>
    <mergeCell ref="E31:E32"/>
    <mergeCell ref="G34:G35"/>
    <mergeCell ref="L23:L24"/>
    <mergeCell ref="L25:L26"/>
    <mergeCell ref="L27:L28"/>
    <mergeCell ref="L29:L30"/>
    <mergeCell ref="E15:E16"/>
    <mergeCell ref="E17:E18"/>
    <mergeCell ref="E27:E28"/>
    <mergeCell ref="E29:E30"/>
    <mergeCell ref="E23:E24"/>
    <mergeCell ref="E25:E26"/>
    <mergeCell ref="L7:L8"/>
    <mergeCell ref="L9:L10"/>
    <mergeCell ref="L11:L12"/>
    <mergeCell ref="L13:L14"/>
    <mergeCell ref="L15:L16"/>
    <mergeCell ref="L17:L18"/>
    <mergeCell ref="L19:L20"/>
    <mergeCell ref="L21:L22"/>
    <mergeCell ref="L31:L32"/>
    <mergeCell ref="M7:M8"/>
    <mergeCell ref="M9:M10"/>
    <mergeCell ref="M11:M12"/>
    <mergeCell ref="M13:M14"/>
    <mergeCell ref="M15:M16"/>
    <mergeCell ref="M17:M18"/>
    <mergeCell ref="M19:M20"/>
    <mergeCell ref="M21:M22"/>
    <mergeCell ref="M23:M24"/>
    <mergeCell ref="M25:M26"/>
    <mergeCell ref="M27:M28"/>
    <mergeCell ref="M29:M30"/>
    <mergeCell ref="M31:M32"/>
    <mergeCell ref="E7:E8"/>
    <mergeCell ref="E9:E10"/>
    <mergeCell ref="E11:E12"/>
    <mergeCell ref="E13:E14"/>
    <mergeCell ref="C7:C8"/>
    <mergeCell ref="C9:C10"/>
    <mergeCell ref="C11:C12"/>
    <mergeCell ref="C13:C14"/>
    <mergeCell ref="C15:C16"/>
    <mergeCell ref="C17:C18"/>
    <mergeCell ref="C19:C20"/>
    <mergeCell ref="C21:C22"/>
    <mergeCell ref="C31:C32"/>
    <mergeCell ref="C23:C24"/>
    <mergeCell ref="C25:C26"/>
    <mergeCell ref="C27:C28"/>
    <mergeCell ref="C29:C30"/>
  </mergeCells>
  <dataValidations count="2">
    <dataValidation allowBlank="1" showInputMessage="1" showErrorMessage="1" imeMode="hiragana" sqref="L7:M32 C7:E32"/>
    <dataValidation allowBlank="1" showInputMessage="1" showErrorMessage="1" imeMode="off" sqref="K34:L35 G33:G35 F7:K32"/>
  </dataValidations>
  <printOptions/>
  <pageMargins left="0.25" right="0.2" top="0.31496062992125984" bottom="0.23" header="0.31496062992125984" footer="0"/>
  <pageSetup fitToHeight="1" fitToWidth="1" horizontalDpi="300" verticalDpi="300" orientation="landscape" paperSize="9" scale="99" r:id="rId2"/>
  <drawing r:id="rId1"/>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O41"/>
  <sheetViews>
    <sheetView defaultGridColor="0" zoomScale="90" zoomScaleNormal="90" colorId="22" workbookViewId="0" topLeftCell="A1">
      <selection activeCell="D8" sqref="D8"/>
    </sheetView>
  </sheetViews>
  <sheetFormatPr defaultColWidth="10.59765625" defaultRowHeight="15"/>
  <cols>
    <col min="1" max="1" width="1.59765625" style="0" customWidth="1"/>
    <col min="2" max="2" width="3" style="0" customWidth="1"/>
    <col min="3" max="3" width="11.19921875" style="0" customWidth="1"/>
    <col min="4" max="4" width="30.3984375" style="0" customWidth="1"/>
    <col min="5" max="5" width="12.09765625" style="0" customWidth="1"/>
    <col min="6" max="6" width="10.19921875" style="49" customWidth="1"/>
    <col min="7" max="7" width="13" style="70" customWidth="1"/>
    <col min="8" max="8" width="3.59765625" style="0" customWidth="1"/>
    <col min="9" max="9" width="10.09765625" style="99" customWidth="1"/>
    <col min="10" max="10" width="9.8984375" style="99" customWidth="1"/>
    <col min="11" max="11" width="10.19921875" style="99" customWidth="1"/>
    <col min="12" max="12" width="6.5" style="0" customWidth="1"/>
    <col min="13" max="13" width="9.69921875" style="0" customWidth="1"/>
    <col min="14" max="14" width="2.3984375" style="0" customWidth="1"/>
  </cols>
  <sheetData>
    <row r="1" spans="1:15" ht="6.75" customHeight="1">
      <c r="A1" s="1"/>
      <c r="B1" s="1"/>
      <c r="C1" s="1"/>
      <c r="D1" s="1"/>
      <c r="E1" s="1"/>
      <c r="F1" s="48"/>
      <c r="G1" s="55"/>
      <c r="H1" s="1"/>
      <c r="I1" s="89"/>
      <c r="J1" s="89"/>
      <c r="K1" s="89"/>
      <c r="L1" s="1"/>
      <c r="M1" s="1"/>
      <c r="N1" s="1"/>
      <c r="O1" s="1"/>
    </row>
    <row r="2" spans="1:15" ht="18.75">
      <c r="A2" s="1"/>
      <c r="B2" s="64" t="s">
        <v>56</v>
      </c>
      <c r="C2" s="62"/>
      <c r="D2" s="62"/>
      <c r="E2" s="78" t="str">
        <f>その１!E2</f>
        <v>　　　自　平成２１年　４月　１日</v>
      </c>
      <c r="F2" s="47"/>
      <c r="G2" s="68"/>
      <c r="J2" s="89"/>
      <c r="K2" s="89"/>
      <c r="L2" s="1"/>
      <c r="M2" s="1"/>
      <c r="N2" s="1"/>
      <c r="O2" s="1"/>
    </row>
    <row r="3" spans="1:15" ht="14.25">
      <c r="A3" s="1"/>
      <c r="B3" s="1"/>
      <c r="C3" s="1"/>
      <c r="D3" s="1"/>
      <c r="E3" s="78" t="str">
        <f>その１!E3</f>
        <v>　　　至　平成２２年　３月３１日</v>
      </c>
      <c r="F3" s="50"/>
      <c r="G3" s="79"/>
      <c r="H3" s="56"/>
      <c r="I3" s="116" t="s">
        <v>61</v>
      </c>
      <c r="J3" s="89"/>
      <c r="K3" s="89"/>
      <c r="L3" s="1"/>
      <c r="M3" s="2" t="s">
        <v>62</v>
      </c>
      <c r="N3" s="1"/>
      <c r="O3" s="1"/>
    </row>
    <row r="4" spans="1:15" ht="14.25">
      <c r="A4" s="1"/>
      <c r="B4" s="45" t="s">
        <v>63</v>
      </c>
      <c r="C4" s="45"/>
      <c r="D4" s="5"/>
      <c r="E4" s="5"/>
      <c r="F4" s="50"/>
      <c r="G4" s="57"/>
      <c r="H4" s="1"/>
      <c r="I4" s="89"/>
      <c r="J4" s="89"/>
      <c r="K4" s="89"/>
      <c r="L4" s="1"/>
      <c r="M4" s="1"/>
      <c r="N4" s="1"/>
      <c r="O4" s="1"/>
    </row>
    <row r="5" spans="1:15" s="15" customFormat="1" ht="14.25">
      <c r="A5" s="6"/>
      <c r="B5" s="7"/>
      <c r="C5" s="8"/>
      <c r="D5" s="9"/>
      <c r="E5" s="10" t="s">
        <v>0</v>
      </c>
      <c r="F5" s="51" t="s">
        <v>1</v>
      </c>
      <c r="G5" s="88" t="s">
        <v>50</v>
      </c>
      <c r="H5" s="65" t="s">
        <v>64</v>
      </c>
      <c r="I5" s="90" t="s">
        <v>42</v>
      </c>
      <c r="J5" s="91" t="s">
        <v>65</v>
      </c>
      <c r="K5" s="92"/>
      <c r="L5" s="10" t="s">
        <v>55</v>
      </c>
      <c r="M5" s="14"/>
      <c r="N5" s="6"/>
      <c r="O5" s="6"/>
    </row>
    <row r="6" spans="1:15" s="15" customFormat="1" ht="14.25">
      <c r="A6" s="6"/>
      <c r="B6" s="71" t="s">
        <v>2</v>
      </c>
      <c r="C6" s="17" t="s">
        <v>3</v>
      </c>
      <c r="D6" s="18" t="s">
        <v>4</v>
      </c>
      <c r="E6" s="19" t="s">
        <v>5</v>
      </c>
      <c r="F6" s="52" t="s">
        <v>6</v>
      </c>
      <c r="G6" s="58" t="s">
        <v>7</v>
      </c>
      <c r="H6" s="66" t="s">
        <v>66</v>
      </c>
      <c r="I6" s="93" t="s">
        <v>45</v>
      </c>
      <c r="J6" s="94" t="s">
        <v>46</v>
      </c>
      <c r="K6" s="95" t="s">
        <v>47</v>
      </c>
      <c r="L6" s="17" t="s">
        <v>48</v>
      </c>
      <c r="M6" s="23" t="s">
        <v>67</v>
      </c>
      <c r="N6" s="6"/>
      <c r="O6" s="6"/>
    </row>
    <row r="7" spans="1:15" s="15" customFormat="1" ht="16.5" customHeight="1">
      <c r="A7" s="6"/>
      <c r="B7" s="24"/>
      <c r="C7" s="156"/>
      <c r="D7" s="76"/>
      <c r="E7" s="156"/>
      <c r="F7" s="131" t="s">
        <v>106</v>
      </c>
      <c r="G7" s="117" t="s">
        <v>50</v>
      </c>
      <c r="H7" s="118" t="s">
        <v>51</v>
      </c>
      <c r="I7" s="119"/>
      <c r="J7" s="119"/>
      <c r="K7" s="120" t="s">
        <v>50</v>
      </c>
      <c r="L7" s="160"/>
      <c r="M7" s="158">
        <f>IF(K8=0,"",ROUND(K8/G8,3)*100)</f>
      </c>
      <c r="N7" s="27" t="s">
        <v>8</v>
      </c>
      <c r="O7" s="6"/>
    </row>
    <row r="8" spans="1:15" s="15" customFormat="1" ht="16.5" customHeight="1">
      <c r="A8" s="6"/>
      <c r="B8" s="16">
        <v>14</v>
      </c>
      <c r="C8" s="157"/>
      <c r="D8" s="77"/>
      <c r="E8" s="157"/>
      <c r="F8" s="131" t="s">
        <v>106</v>
      </c>
      <c r="G8" s="121"/>
      <c r="H8" s="122"/>
      <c r="I8" s="123"/>
      <c r="J8" s="123"/>
      <c r="K8" s="123">
        <f>IF(SUM(I8,J8,I7,J7)=0,"",SUM(I8,J8,I7,J7))</f>
      </c>
      <c r="L8" s="162"/>
      <c r="M8" s="159"/>
      <c r="N8" s="27" t="s">
        <v>9</v>
      </c>
      <c r="O8" s="6"/>
    </row>
    <row r="9" spans="1:15" s="15" customFormat="1" ht="16.5" customHeight="1">
      <c r="A9" s="6"/>
      <c r="B9" s="24"/>
      <c r="C9" s="156"/>
      <c r="D9" s="76"/>
      <c r="E9" s="156"/>
      <c r="F9" s="131" t="s">
        <v>106</v>
      </c>
      <c r="G9" s="124"/>
      <c r="H9" s="118" t="s">
        <v>51</v>
      </c>
      <c r="I9" s="119"/>
      <c r="J9" s="119"/>
      <c r="K9" s="120"/>
      <c r="L9" s="160"/>
      <c r="M9" s="158">
        <f>IF(K10=0,"",ROUND(K10/G10,3)*100)</f>
      </c>
      <c r="N9" s="27" t="s">
        <v>10</v>
      </c>
      <c r="O9" s="6"/>
    </row>
    <row r="10" spans="1:15" s="15" customFormat="1" ht="16.5" customHeight="1">
      <c r="A10" s="6"/>
      <c r="B10" s="16">
        <v>15</v>
      </c>
      <c r="C10" s="157"/>
      <c r="D10" s="77"/>
      <c r="E10" s="157"/>
      <c r="F10" s="131" t="s">
        <v>106</v>
      </c>
      <c r="G10" s="121"/>
      <c r="H10" s="122"/>
      <c r="I10" s="123"/>
      <c r="J10" s="123"/>
      <c r="K10" s="123">
        <f aca="true" t="shared" si="0" ref="K10:K32">IF(SUM(I10,J10,I9,J9)=0,"",SUM(I10,J10,I9,J9))</f>
      </c>
      <c r="L10" s="162"/>
      <c r="M10" s="159"/>
      <c r="N10" s="27" t="s">
        <v>11</v>
      </c>
      <c r="O10" s="6"/>
    </row>
    <row r="11" spans="1:15" s="15" customFormat="1" ht="16.5" customHeight="1">
      <c r="A11" s="6"/>
      <c r="B11" s="24"/>
      <c r="C11" s="156"/>
      <c r="D11" s="76"/>
      <c r="E11" s="156"/>
      <c r="F11" s="131" t="s">
        <v>106</v>
      </c>
      <c r="G11" s="124"/>
      <c r="H11" s="118" t="s">
        <v>51</v>
      </c>
      <c r="I11" s="119"/>
      <c r="J11" s="119"/>
      <c r="K11" s="120"/>
      <c r="L11" s="160"/>
      <c r="M11" s="158">
        <f>IF(K12=0,"",ROUND(K12/G12,3)*100)</f>
      </c>
      <c r="N11" s="27" t="s">
        <v>12</v>
      </c>
      <c r="O11" s="6"/>
    </row>
    <row r="12" spans="1:15" s="15" customFormat="1" ht="16.5" customHeight="1">
      <c r="A12" s="6"/>
      <c r="B12" s="16">
        <v>16</v>
      </c>
      <c r="C12" s="157"/>
      <c r="D12" s="77"/>
      <c r="E12" s="157"/>
      <c r="F12" s="131" t="s">
        <v>106</v>
      </c>
      <c r="G12" s="121"/>
      <c r="H12" s="122"/>
      <c r="I12" s="123"/>
      <c r="J12" s="123"/>
      <c r="K12" s="123">
        <f t="shared" si="0"/>
      </c>
      <c r="L12" s="162"/>
      <c r="M12" s="159"/>
      <c r="N12" s="27" t="s">
        <v>13</v>
      </c>
      <c r="O12" s="6"/>
    </row>
    <row r="13" spans="1:15" s="15" customFormat="1" ht="16.5" customHeight="1">
      <c r="A13" s="6"/>
      <c r="B13" s="24"/>
      <c r="C13" s="156"/>
      <c r="D13" s="76"/>
      <c r="E13" s="156"/>
      <c r="F13" s="131" t="s">
        <v>106</v>
      </c>
      <c r="G13" s="124"/>
      <c r="H13" s="118" t="s">
        <v>51</v>
      </c>
      <c r="I13" s="119"/>
      <c r="J13" s="119"/>
      <c r="K13" s="120"/>
      <c r="L13" s="160"/>
      <c r="M13" s="158">
        <f>IF(K14=0,"",ROUND(K14/G14,3)*100)</f>
      </c>
      <c r="N13" s="27" t="s">
        <v>14</v>
      </c>
      <c r="O13" s="6"/>
    </row>
    <row r="14" spans="1:15" s="15" customFormat="1" ht="16.5" customHeight="1">
      <c r="A14" s="6"/>
      <c r="B14" s="16">
        <v>17</v>
      </c>
      <c r="C14" s="157"/>
      <c r="D14" s="77"/>
      <c r="E14" s="157"/>
      <c r="F14" s="131" t="s">
        <v>106</v>
      </c>
      <c r="G14" s="121"/>
      <c r="H14" s="122"/>
      <c r="I14" s="123"/>
      <c r="J14" s="123"/>
      <c r="K14" s="123">
        <f t="shared" si="0"/>
      </c>
      <c r="L14" s="162"/>
      <c r="M14" s="159"/>
      <c r="N14" s="27" t="s">
        <v>15</v>
      </c>
      <c r="O14" s="6"/>
    </row>
    <row r="15" spans="1:15" s="15" customFormat="1" ht="16.5" customHeight="1">
      <c r="A15" s="6"/>
      <c r="B15" s="24"/>
      <c r="C15" s="156"/>
      <c r="D15" s="76"/>
      <c r="E15" s="156"/>
      <c r="F15" s="131" t="s">
        <v>106</v>
      </c>
      <c r="G15" s="124"/>
      <c r="H15" s="118" t="s">
        <v>51</v>
      </c>
      <c r="I15" s="119"/>
      <c r="J15" s="119"/>
      <c r="K15" s="120"/>
      <c r="L15" s="160"/>
      <c r="M15" s="158">
        <f>IF(K16=0,"",ROUND(K16/G16,3)*100)</f>
      </c>
      <c r="N15" s="27" t="s">
        <v>16</v>
      </c>
      <c r="O15" s="6"/>
    </row>
    <row r="16" spans="1:15" s="15" customFormat="1" ht="16.5" customHeight="1">
      <c r="A16" s="6"/>
      <c r="B16" s="16">
        <v>18</v>
      </c>
      <c r="C16" s="157"/>
      <c r="D16" s="77"/>
      <c r="E16" s="157"/>
      <c r="F16" s="131" t="s">
        <v>106</v>
      </c>
      <c r="G16" s="121"/>
      <c r="H16" s="122"/>
      <c r="I16" s="123"/>
      <c r="J16" s="123"/>
      <c r="K16" s="123">
        <f t="shared" si="0"/>
      </c>
      <c r="L16" s="162"/>
      <c r="M16" s="159"/>
      <c r="N16" s="27" t="s">
        <v>17</v>
      </c>
      <c r="O16" s="6"/>
    </row>
    <row r="17" spans="1:15" s="15" customFormat="1" ht="16.5" customHeight="1">
      <c r="A17" s="6"/>
      <c r="B17" s="24"/>
      <c r="C17" s="156"/>
      <c r="D17" s="76"/>
      <c r="E17" s="156"/>
      <c r="F17" s="131" t="s">
        <v>106</v>
      </c>
      <c r="G17" s="124"/>
      <c r="H17" s="118" t="s">
        <v>51</v>
      </c>
      <c r="I17" s="119"/>
      <c r="J17" s="119"/>
      <c r="K17" s="120"/>
      <c r="L17" s="160"/>
      <c r="M17" s="158">
        <f>IF(K18=0,"",ROUND(K18/G18,3)*100)</f>
      </c>
      <c r="N17" s="27" t="s">
        <v>18</v>
      </c>
      <c r="O17" s="6"/>
    </row>
    <row r="18" spans="1:15" s="15" customFormat="1" ht="16.5" customHeight="1">
      <c r="A18" s="6"/>
      <c r="B18" s="16">
        <v>19</v>
      </c>
      <c r="C18" s="157"/>
      <c r="D18" s="77"/>
      <c r="E18" s="157"/>
      <c r="F18" s="131" t="s">
        <v>106</v>
      </c>
      <c r="G18" s="121"/>
      <c r="H18" s="122"/>
      <c r="I18" s="123"/>
      <c r="J18" s="123"/>
      <c r="K18" s="123">
        <f t="shared" si="0"/>
      </c>
      <c r="L18" s="162"/>
      <c r="M18" s="159"/>
      <c r="N18" s="27" t="s">
        <v>19</v>
      </c>
      <c r="O18" s="6"/>
    </row>
    <row r="19" spans="1:15" s="15" customFormat="1" ht="16.5" customHeight="1">
      <c r="A19" s="6"/>
      <c r="B19" s="24"/>
      <c r="C19" s="156"/>
      <c r="D19" s="76"/>
      <c r="E19" s="156"/>
      <c r="F19" s="131" t="s">
        <v>106</v>
      </c>
      <c r="G19" s="124"/>
      <c r="H19" s="118" t="s">
        <v>51</v>
      </c>
      <c r="I19" s="119"/>
      <c r="J19" s="119"/>
      <c r="K19" s="120"/>
      <c r="L19" s="160"/>
      <c r="M19" s="158">
        <f>IF(K20=0,"",ROUND(K20/G20,3)*100)</f>
      </c>
      <c r="N19" s="27" t="s">
        <v>20</v>
      </c>
      <c r="O19" s="6"/>
    </row>
    <row r="20" spans="1:15" s="15" customFormat="1" ht="16.5" customHeight="1">
      <c r="A20" s="6"/>
      <c r="B20" s="16">
        <v>20</v>
      </c>
      <c r="C20" s="157"/>
      <c r="D20" s="77"/>
      <c r="E20" s="157"/>
      <c r="F20" s="131" t="s">
        <v>106</v>
      </c>
      <c r="G20" s="121"/>
      <c r="H20" s="122"/>
      <c r="I20" s="123"/>
      <c r="J20" s="123"/>
      <c r="K20" s="123">
        <f t="shared" si="0"/>
      </c>
      <c r="L20" s="162"/>
      <c r="M20" s="159"/>
      <c r="N20" s="27" t="s">
        <v>21</v>
      </c>
      <c r="O20" s="6"/>
    </row>
    <row r="21" spans="1:15" s="15" customFormat="1" ht="16.5" customHeight="1">
      <c r="A21" s="6"/>
      <c r="B21" s="24"/>
      <c r="C21" s="156"/>
      <c r="D21" s="76"/>
      <c r="E21" s="156"/>
      <c r="F21" s="131" t="s">
        <v>106</v>
      </c>
      <c r="G21" s="124"/>
      <c r="H21" s="118" t="s">
        <v>51</v>
      </c>
      <c r="I21" s="119"/>
      <c r="J21" s="119"/>
      <c r="K21" s="120"/>
      <c r="L21" s="160"/>
      <c r="M21" s="158">
        <f>IF(K22=0,"",ROUND(K22/G22,3)*100)</f>
      </c>
      <c r="N21" s="27" t="s">
        <v>22</v>
      </c>
      <c r="O21" s="6"/>
    </row>
    <row r="22" spans="1:15" s="15" customFormat="1" ht="16.5" customHeight="1">
      <c r="A22" s="6"/>
      <c r="B22" s="16">
        <v>21</v>
      </c>
      <c r="C22" s="157"/>
      <c r="D22" s="77"/>
      <c r="E22" s="157"/>
      <c r="F22" s="131" t="s">
        <v>106</v>
      </c>
      <c r="G22" s="121"/>
      <c r="H22" s="122"/>
      <c r="I22" s="123"/>
      <c r="J22" s="123"/>
      <c r="K22" s="123">
        <f t="shared" si="0"/>
      </c>
      <c r="L22" s="162"/>
      <c r="M22" s="159"/>
      <c r="N22" s="27" t="s">
        <v>23</v>
      </c>
      <c r="O22" s="6"/>
    </row>
    <row r="23" spans="1:15" s="15" customFormat="1" ht="16.5" customHeight="1">
      <c r="A23" s="6"/>
      <c r="B23" s="24"/>
      <c r="C23" s="156"/>
      <c r="D23" s="76"/>
      <c r="E23" s="156"/>
      <c r="F23" s="131" t="s">
        <v>106</v>
      </c>
      <c r="G23" s="124"/>
      <c r="H23" s="118" t="s">
        <v>51</v>
      </c>
      <c r="I23" s="119"/>
      <c r="J23" s="119"/>
      <c r="K23" s="120"/>
      <c r="L23" s="160"/>
      <c r="M23" s="158">
        <f>IF(K24=0,"",ROUND(K24/G24,3)*100)</f>
      </c>
      <c r="N23" s="27" t="s">
        <v>24</v>
      </c>
      <c r="O23" s="6"/>
    </row>
    <row r="24" spans="1:15" s="15" customFormat="1" ht="16.5" customHeight="1">
      <c r="A24" s="6"/>
      <c r="B24" s="16">
        <v>22</v>
      </c>
      <c r="C24" s="157"/>
      <c r="D24" s="77"/>
      <c r="E24" s="157"/>
      <c r="F24" s="131" t="s">
        <v>106</v>
      </c>
      <c r="G24" s="121"/>
      <c r="H24" s="122"/>
      <c r="I24" s="123"/>
      <c r="J24" s="123"/>
      <c r="K24" s="123">
        <f t="shared" si="0"/>
      </c>
      <c r="L24" s="162"/>
      <c r="M24" s="159"/>
      <c r="N24" s="27" t="s">
        <v>25</v>
      </c>
      <c r="O24" s="6"/>
    </row>
    <row r="25" spans="1:15" s="15" customFormat="1" ht="16.5" customHeight="1">
      <c r="A25" s="6"/>
      <c r="B25" s="24"/>
      <c r="C25" s="156"/>
      <c r="D25" s="76"/>
      <c r="E25" s="156"/>
      <c r="F25" s="131" t="s">
        <v>106</v>
      </c>
      <c r="G25" s="124"/>
      <c r="H25" s="118" t="s">
        <v>51</v>
      </c>
      <c r="I25" s="119"/>
      <c r="J25" s="119"/>
      <c r="K25" s="120"/>
      <c r="L25" s="160"/>
      <c r="M25" s="158">
        <f>IF(K26=0,"",ROUND(K26/G26,3)*100)</f>
      </c>
      <c r="N25" s="28" t="s">
        <v>15</v>
      </c>
      <c r="O25" s="6"/>
    </row>
    <row r="26" spans="1:15" s="15" customFormat="1" ht="16.5" customHeight="1">
      <c r="A26" s="6"/>
      <c r="B26" s="16">
        <v>23</v>
      </c>
      <c r="C26" s="157"/>
      <c r="D26" s="77"/>
      <c r="E26" s="157"/>
      <c r="F26" s="131" t="s">
        <v>71</v>
      </c>
      <c r="G26" s="121"/>
      <c r="H26" s="122"/>
      <c r="I26" s="123"/>
      <c r="J26" s="123"/>
      <c r="K26" s="123">
        <f t="shared" si="0"/>
      </c>
      <c r="L26" s="162"/>
      <c r="M26" s="159"/>
      <c r="N26" s="28" t="s">
        <v>26</v>
      </c>
      <c r="O26" s="6"/>
    </row>
    <row r="27" spans="1:15" s="15" customFormat="1" ht="16.5" customHeight="1">
      <c r="A27" s="6"/>
      <c r="B27" s="24"/>
      <c r="C27" s="156"/>
      <c r="D27" s="76"/>
      <c r="E27" s="156"/>
      <c r="F27" s="131" t="s">
        <v>106</v>
      </c>
      <c r="G27" s="124"/>
      <c r="H27" s="118" t="s">
        <v>51</v>
      </c>
      <c r="I27" s="119"/>
      <c r="J27" s="119"/>
      <c r="K27" s="120"/>
      <c r="L27" s="160"/>
      <c r="M27" s="158">
        <f>IF(K28=0,"",ROUND(K28/G28,3)*100)</f>
      </c>
      <c r="N27" s="28" t="s">
        <v>27</v>
      </c>
      <c r="O27" s="6"/>
    </row>
    <row r="28" spans="1:15" s="15" customFormat="1" ht="16.5" customHeight="1">
      <c r="A28" s="6"/>
      <c r="B28" s="16">
        <v>24</v>
      </c>
      <c r="C28" s="157"/>
      <c r="D28" s="77"/>
      <c r="E28" s="157"/>
      <c r="F28" s="131" t="s">
        <v>106</v>
      </c>
      <c r="G28" s="121"/>
      <c r="H28" s="122"/>
      <c r="I28" s="123"/>
      <c r="J28" s="123"/>
      <c r="K28" s="123">
        <f t="shared" si="0"/>
      </c>
      <c r="L28" s="162"/>
      <c r="M28" s="159"/>
      <c r="N28" s="27" t="s">
        <v>28</v>
      </c>
      <c r="O28" s="6"/>
    </row>
    <row r="29" spans="1:15" s="15" customFormat="1" ht="16.5" customHeight="1">
      <c r="A29" s="6"/>
      <c r="B29" s="24"/>
      <c r="C29" s="156"/>
      <c r="D29" s="76"/>
      <c r="E29" s="156"/>
      <c r="F29" s="131" t="s">
        <v>106</v>
      </c>
      <c r="G29" s="124"/>
      <c r="H29" s="118" t="s">
        <v>51</v>
      </c>
      <c r="I29" s="119"/>
      <c r="J29" s="119"/>
      <c r="K29" s="120"/>
      <c r="L29" s="160"/>
      <c r="M29" s="158">
        <f>IF(K30=0,"",ROUND(K30/G30,3)*100)</f>
      </c>
      <c r="N29" s="27" t="s">
        <v>29</v>
      </c>
      <c r="O29" s="6"/>
    </row>
    <row r="30" spans="1:15" s="15" customFormat="1" ht="16.5" customHeight="1">
      <c r="A30" s="6"/>
      <c r="B30" s="16">
        <v>25</v>
      </c>
      <c r="C30" s="157"/>
      <c r="D30" s="77"/>
      <c r="E30" s="157"/>
      <c r="F30" s="131" t="s">
        <v>106</v>
      </c>
      <c r="G30" s="121"/>
      <c r="H30" s="122"/>
      <c r="I30" s="123"/>
      <c r="J30" s="123"/>
      <c r="K30" s="123">
        <f t="shared" si="0"/>
      </c>
      <c r="L30" s="162"/>
      <c r="M30" s="159"/>
      <c r="N30" s="27" t="s">
        <v>30</v>
      </c>
      <c r="O30" s="6"/>
    </row>
    <row r="31" spans="1:15" s="15" customFormat="1" ht="16.5" customHeight="1">
      <c r="A31" s="6"/>
      <c r="B31" s="24"/>
      <c r="C31" s="156"/>
      <c r="D31" s="76"/>
      <c r="E31" s="156"/>
      <c r="F31" s="131" t="s">
        <v>106</v>
      </c>
      <c r="G31" s="124"/>
      <c r="H31" s="118" t="s">
        <v>51</v>
      </c>
      <c r="I31" s="119"/>
      <c r="J31" s="119"/>
      <c r="K31" s="120"/>
      <c r="L31" s="160"/>
      <c r="M31" s="158">
        <f>IF(K32=0,"",ROUND(K32/G32,3)*100)</f>
      </c>
      <c r="N31" s="27" t="s">
        <v>31</v>
      </c>
      <c r="O31" s="6"/>
    </row>
    <row r="32" spans="1:15" s="15" customFormat="1" ht="16.5" customHeight="1">
      <c r="A32" s="6"/>
      <c r="B32" s="16">
        <v>26</v>
      </c>
      <c r="C32" s="157"/>
      <c r="D32" s="77"/>
      <c r="E32" s="157"/>
      <c r="F32" s="131" t="s">
        <v>106</v>
      </c>
      <c r="G32" s="124"/>
      <c r="H32" s="122"/>
      <c r="I32" s="125"/>
      <c r="J32" s="119"/>
      <c r="K32" s="125">
        <f t="shared" si="0"/>
      </c>
      <c r="L32" s="161"/>
      <c r="M32" s="159"/>
      <c r="N32" s="27" t="s">
        <v>32</v>
      </c>
      <c r="O32" s="6"/>
    </row>
    <row r="33" spans="1:15" s="15" customFormat="1" ht="11.25" customHeight="1">
      <c r="A33" s="6"/>
      <c r="B33" s="29" t="s">
        <v>33</v>
      </c>
      <c r="C33" s="30"/>
      <c r="D33" s="25"/>
      <c r="E33" s="26"/>
      <c r="F33" s="173" t="s">
        <v>108</v>
      </c>
      <c r="G33" s="172">
        <f>SUM(G7:G32)</f>
        <v>0</v>
      </c>
      <c r="H33" s="152" t="s">
        <v>52</v>
      </c>
      <c r="I33" s="73"/>
      <c r="J33" s="87" t="s">
        <v>112</v>
      </c>
      <c r="K33" s="175">
        <f>SUM(K8:K32)</f>
        <v>0</v>
      </c>
      <c r="L33" s="167"/>
      <c r="M33" s="138"/>
      <c r="N33" s="32"/>
      <c r="O33" s="6"/>
    </row>
    <row r="34" spans="1:15" s="15" customFormat="1" ht="11.25" customHeight="1">
      <c r="A34" s="6"/>
      <c r="B34" s="144" t="s">
        <v>34</v>
      </c>
      <c r="C34" s="30"/>
      <c r="D34" s="25"/>
      <c r="E34" s="26"/>
      <c r="F34" s="174"/>
      <c r="G34" s="170"/>
      <c r="H34" s="145" t="s">
        <v>40</v>
      </c>
      <c r="I34" s="33"/>
      <c r="J34" s="151"/>
      <c r="K34" s="175"/>
      <c r="L34" s="167"/>
      <c r="M34" s="153" t="s">
        <v>113</v>
      </c>
      <c r="N34" s="32"/>
      <c r="O34" s="6"/>
    </row>
    <row r="35" spans="1:15" s="15" customFormat="1" ht="11.25" customHeight="1">
      <c r="A35" s="6"/>
      <c r="B35" s="34" t="s">
        <v>36</v>
      </c>
      <c r="C35" s="35"/>
      <c r="D35" s="36"/>
      <c r="E35" s="37"/>
      <c r="F35" s="146" t="s">
        <v>109</v>
      </c>
      <c r="G35" s="126">
        <f>その１!G34+その２!G33</f>
        <v>0</v>
      </c>
      <c r="H35" s="46" t="s">
        <v>53</v>
      </c>
      <c r="I35" s="67"/>
      <c r="J35" s="36"/>
      <c r="K35" s="176">
        <f>SUM(その１!K34,その２!K33)</f>
        <v>0</v>
      </c>
      <c r="L35" s="177"/>
      <c r="M35" s="154" t="s">
        <v>110</v>
      </c>
      <c r="N35" s="32"/>
      <c r="O35" s="6"/>
    </row>
    <row r="36" spans="1:15" s="15" customFormat="1" ht="14.25">
      <c r="A36" s="6"/>
      <c r="B36" s="38" t="s">
        <v>37</v>
      </c>
      <c r="C36" s="39"/>
      <c r="D36" s="6"/>
      <c r="E36" s="6"/>
      <c r="F36" s="53" t="s">
        <v>114</v>
      </c>
      <c r="G36" s="59"/>
      <c r="H36" s="40"/>
      <c r="I36" s="96" t="s">
        <v>54</v>
      </c>
      <c r="J36" s="97"/>
      <c r="K36" s="97"/>
      <c r="L36" s="6"/>
      <c r="M36" s="6"/>
      <c r="N36" s="6"/>
      <c r="O36" s="6"/>
    </row>
    <row r="37" spans="3:13" s="15" customFormat="1" ht="14.25">
      <c r="C37" s="43" t="s">
        <v>104</v>
      </c>
      <c r="F37" s="54"/>
      <c r="G37" s="60"/>
      <c r="H37" s="44"/>
      <c r="I37" s="98"/>
      <c r="J37" s="98"/>
      <c r="K37" s="98"/>
      <c r="L37" s="44"/>
      <c r="M37" s="44"/>
    </row>
    <row r="40" ht="14.25">
      <c r="L40" s="3"/>
    </row>
    <row r="41" ht="14.25">
      <c r="L41" s="4"/>
    </row>
  </sheetData>
  <mergeCells count="56">
    <mergeCell ref="C31:C32"/>
    <mergeCell ref="C23:C24"/>
    <mergeCell ref="C25:C26"/>
    <mergeCell ref="C27:C28"/>
    <mergeCell ref="C29:C30"/>
    <mergeCell ref="C15:C16"/>
    <mergeCell ref="C17:C18"/>
    <mergeCell ref="C19:C20"/>
    <mergeCell ref="C21:C22"/>
    <mergeCell ref="C7:C8"/>
    <mergeCell ref="C9:C10"/>
    <mergeCell ref="C11:C12"/>
    <mergeCell ref="C13:C14"/>
    <mergeCell ref="M31:M32"/>
    <mergeCell ref="E7:E8"/>
    <mergeCell ref="E9:E10"/>
    <mergeCell ref="E11:E12"/>
    <mergeCell ref="E13:E14"/>
    <mergeCell ref="M23:M24"/>
    <mergeCell ref="M25:M26"/>
    <mergeCell ref="M27:M28"/>
    <mergeCell ref="M29:M30"/>
    <mergeCell ref="M15:M16"/>
    <mergeCell ref="M17:M18"/>
    <mergeCell ref="M19:M20"/>
    <mergeCell ref="M21:M22"/>
    <mergeCell ref="M7:M8"/>
    <mergeCell ref="M9:M10"/>
    <mergeCell ref="M11:M12"/>
    <mergeCell ref="M13:M14"/>
    <mergeCell ref="L15:L16"/>
    <mergeCell ref="L17:L18"/>
    <mergeCell ref="L19:L20"/>
    <mergeCell ref="L21:L22"/>
    <mergeCell ref="L7:L8"/>
    <mergeCell ref="L9:L10"/>
    <mergeCell ref="L11:L12"/>
    <mergeCell ref="L13:L14"/>
    <mergeCell ref="E15:E16"/>
    <mergeCell ref="E17:E18"/>
    <mergeCell ref="E27:E28"/>
    <mergeCell ref="E29:E30"/>
    <mergeCell ref="E23:E24"/>
    <mergeCell ref="E25:E26"/>
    <mergeCell ref="E19:E20"/>
    <mergeCell ref="E21:E22"/>
    <mergeCell ref="E31:E32"/>
    <mergeCell ref="L23:L24"/>
    <mergeCell ref="L25:L26"/>
    <mergeCell ref="L27:L28"/>
    <mergeCell ref="L29:L30"/>
    <mergeCell ref="L31:L32"/>
    <mergeCell ref="G33:G34"/>
    <mergeCell ref="F33:F34"/>
    <mergeCell ref="K33:L34"/>
    <mergeCell ref="K35:L35"/>
  </mergeCells>
  <dataValidations count="2">
    <dataValidation allowBlank="1" showInputMessage="1" showErrorMessage="1" imeMode="off" sqref="F7:K32 G33 G35 K33 K35"/>
    <dataValidation allowBlank="1" showInputMessage="1" showErrorMessage="1" imeMode="hiragana" sqref="C7:E32 L7:M32"/>
  </dataValidations>
  <printOptions/>
  <pageMargins left="0.25" right="0.2" top="0.31496062992125984" bottom="0.23" header="0.31496062992125984" footer="0"/>
  <pageSetup fitToHeight="1" fitToWidth="1" horizontalDpi="300" verticalDpi="300" orientation="landscape" paperSize="9" scale="99" r:id="rId2"/>
  <drawing r:id="rId1"/>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1:O41"/>
  <sheetViews>
    <sheetView defaultGridColor="0" zoomScale="90" zoomScaleNormal="90" colorId="22" workbookViewId="0" topLeftCell="A1">
      <selection activeCell="D8" sqref="D8"/>
    </sheetView>
  </sheetViews>
  <sheetFormatPr defaultColWidth="10.59765625" defaultRowHeight="15"/>
  <cols>
    <col min="1" max="1" width="1.59765625" style="0" customWidth="1"/>
    <col min="2" max="2" width="3" style="0" customWidth="1"/>
    <col min="3" max="3" width="11.19921875" style="0" customWidth="1"/>
    <col min="4" max="4" width="30.3984375" style="0" customWidth="1"/>
    <col min="5" max="5" width="12.09765625" style="0" customWidth="1"/>
    <col min="6" max="6" width="10.19921875" style="49" customWidth="1"/>
    <col min="7" max="7" width="13" style="70" customWidth="1"/>
    <col min="8" max="8" width="3.59765625" style="0" customWidth="1"/>
    <col min="9" max="9" width="10.09765625" style="0" customWidth="1"/>
    <col min="10" max="10" width="9.8984375" style="0" customWidth="1"/>
    <col min="11" max="11" width="10.19921875" style="0" customWidth="1"/>
    <col min="12" max="12" width="6.5" style="0" customWidth="1"/>
    <col min="13" max="13" width="9.69921875" style="0" customWidth="1"/>
    <col min="14" max="14" width="2.3984375" style="0" customWidth="1"/>
  </cols>
  <sheetData>
    <row r="1" spans="1:15" ht="6.75" customHeight="1">
      <c r="A1" s="1"/>
      <c r="B1" s="1"/>
      <c r="C1" s="1"/>
      <c r="D1" s="1"/>
      <c r="E1" s="1"/>
      <c r="F1" s="48"/>
      <c r="G1" s="55"/>
      <c r="H1" s="1"/>
      <c r="I1" s="1"/>
      <c r="J1" s="1"/>
      <c r="K1" s="1"/>
      <c r="L1" s="1"/>
      <c r="M1" s="1"/>
      <c r="N1" s="1"/>
      <c r="O1" s="1"/>
    </row>
    <row r="2" spans="1:15" ht="18.75">
      <c r="A2" s="1"/>
      <c r="B2" s="64" t="s">
        <v>56</v>
      </c>
      <c r="C2" s="62"/>
      <c r="D2" s="62"/>
      <c r="E2" s="78" t="str">
        <f>その１!E2</f>
        <v>　　　自　平成２１年　４月　１日</v>
      </c>
      <c r="F2" s="47"/>
      <c r="G2" s="80"/>
      <c r="H2" s="81"/>
      <c r="J2" s="1"/>
      <c r="K2" s="1"/>
      <c r="L2" s="1"/>
      <c r="M2" s="1"/>
      <c r="N2" s="1"/>
      <c r="O2" s="1"/>
    </row>
    <row r="3" spans="1:15" ht="14.25">
      <c r="A3" s="1"/>
      <c r="B3" s="1"/>
      <c r="C3" s="1"/>
      <c r="D3" s="1"/>
      <c r="E3" s="78" t="str">
        <f>その１!E3</f>
        <v>　　　至　平成２２年　３月３１日</v>
      </c>
      <c r="F3" s="50"/>
      <c r="G3" s="79"/>
      <c r="H3" s="82"/>
      <c r="I3" s="63" t="s">
        <v>61</v>
      </c>
      <c r="J3" s="1"/>
      <c r="K3" s="1"/>
      <c r="L3" s="1"/>
      <c r="M3" s="2" t="s">
        <v>62</v>
      </c>
      <c r="N3" s="1"/>
      <c r="O3" s="1"/>
    </row>
    <row r="4" spans="1:15" ht="14.25">
      <c r="A4" s="1"/>
      <c r="B4" s="45" t="s">
        <v>68</v>
      </c>
      <c r="C4" s="45"/>
      <c r="D4" s="5"/>
      <c r="E4" s="5"/>
      <c r="F4" s="50"/>
      <c r="G4" s="57"/>
      <c r="H4" s="1"/>
      <c r="I4" s="1"/>
      <c r="J4" s="1"/>
      <c r="K4" s="1"/>
      <c r="L4" s="1"/>
      <c r="M4" s="1"/>
      <c r="N4" s="1"/>
      <c r="O4" s="1"/>
    </row>
    <row r="5" spans="1:15" s="15" customFormat="1" ht="14.25">
      <c r="A5" s="6"/>
      <c r="B5" s="7"/>
      <c r="C5" s="8"/>
      <c r="D5" s="9"/>
      <c r="E5" s="10" t="s">
        <v>0</v>
      </c>
      <c r="F5" s="51" t="s">
        <v>1</v>
      </c>
      <c r="G5" s="88" t="s">
        <v>50</v>
      </c>
      <c r="H5" s="65" t="s">
        <v>69</v>
      </c>
      <c r="I5" s="11" t="s">
        <v>42</v>
      </c>
      <c r="J5" s="12" t="s">
        <v>65</v>
      </c>
      <c r="K5" s="13"/>
      <c r="L5" s="10" t="s">
        <v>55</v>
      </c>
      <c r="M5" s="14"/>
      <c r="N5" s="6"/>
      <c r="O5" s="6"/>
    </row>
    <row r="6" spans="1:15" s="15" customFormat="1" ht="14.25">
      <c r="A6" s="6"/>
      <c r="B6" s="71" t="s">
        <v>2</v>
      </c>
      <c r="C6" s="17" t="s">
        <v>3</v>
      </c>
      <c r="D6" s="18" t="s">
        <v>4</v>
      </c>
      <c r="E6" s="19" t="s">
        <v>5</v>
      </c>
      <c r="F6" s="52" t="s">
        <v>6</v>
      </c>
      <c r="G6" s="58" t="s">
        <v>7</v>
      </c>
      <c r="H6" s="66" t="s">
        <v>66</v>
      </c>
      <c r="I6" s="20" t="s">
        <v>45</v>
      </c>
      <c r="J6" s="21" t="s">
        <v>46</v>
      </c>
      <c r="K6" s="22" t="s">
        <v>47</v>
      </c>
      <c r="L6" s="17" t="s">
        <v>48</v>
      </c>
      <c r="M6" s="23" t="s">
        <v>67</v>
      </c>
      <c r="N6" s="6"/>
      <c r="O6" s="6"/>
    </row>
    <row r="7" spans="1:15" s="15" customFormat="1" ht="16.5" customHeight="1">
      <c r="A7" s="6"/>
      <c r="B7" s="24"/>
      <c r="C7" s="156"/>
      <c r="D7" s="76"/>
      <c r="E7" s="156"/>
      <c r="F7" s="131" t="s">
        <v>106</v>
      </c>
      <c r="G7" s="117" t="s">
        <v>50</v>
      </c>
      <c r="H7" s="118" t="s">
        <v>51</v>
      </c>
      <c r="I7" s="119"/>
      <c r="J7" s="119"/>
      <c r="K7" s="120" t="s">
        <v>50</v>
      </c>
      <c r="L7" s="160"/>
      <c r="M7" s="158">
        <f>IF(K8=0,"",ROUND(K8/G8,3)*100)</f>
      </c>
      <c r="N7" s="27" t="s">
        <v>8</v>
      </c>
      <c r="O7" s="6"/>
    </row>
    <row r="8" spans="1:15" s="15" customFormat="1" ht="16.5" customHeight="1">
      <c r="A8" s="6"/>
      <c r="B8" s="16">
        <v>27</v>
      </c>
      <c r="C8" s="157"/>
      <c r="D8" s="77"/>
      <c r="E8" s="157"/>
      <c r="F8" s="131" t="s">
        <v>106</v>
      </c>
      <c r="G8" s="121"/>
      <c r="H8" s="122"/>
      <c r="I8" s="123"/>
      <c r="J8" s="123"/>
      <c r="K8" s="123">
        <f>IF(SUM(I8,J8,I7,J7)=0,"",SUM(I8,J8,I7,J7))</f>
      </c>
      <c r="L8" s="162"/>
      <c r="M8" s="159"/>
      <c r="N8" s="27" t="s">
        <v>9</v>
      </c>
      <c r="O8" s="6"/>
    </row>
    <row r="9" spans="1:15" s="15" customFormat="1" ht="16.5" customHeight="1">
      <c r="A9" s="6"/>
      <c r="B9" s="24"/>
      <c r="C9" s="156"/>
      <c r="D9" s="76"/>
      <c r="E9" s="156"/>
      <c r="F9" s="131" t="s">
        <v>106</v>
      </c>
      <c r="G9" s="124"/>
      <c r="H9" s="118" t="s">
        <v>51</v>
      </c>
      <c r="I9" s="119"/>
      <c r="J9" s="119"/>
      <c r="K9" s="120"/>
      <c r="L9" s="160"/>
      <c r="M9" s="158">
        <f>IF(K10=0,"",ROUND(K10/G10,3)*100)</f>
      </c>
      <c r="N9" s="27" t="s">
        <v>10</v>
      </c>
      <c r="O9" s="6"/>
    </row>
    <row r="10" spans="1:15" s="15" customFormat="1" ht="16.5" customHeight="1">
      <c r="A10" s="6"/>
      <c r="B10" s="16">
        <v>28</v>
      </c>
      <c r="C10" s="157"/>
      <c r="D10" s="77"/>
      <c r="E10" s="157"/>
      <c r="F10" s="131" t="s">
        <v>106</v>
      </c>
      <c r="G10" s="121"/>
      <c r="H10" s="122"/>
      <c r="I10" s="123"/>
      <c r="J10" s="123"/>
      <c r="K10" s="123">
        <f aca="true" t="shared" si="0" ref="K10:K32">IF(SUM(I10,J10,I9,J9)=0,"",SUM(I10,J10,I9,J9))</f>
      </c>
      <c r="L10" s="162"/>
      <c r="M10" s="159"/>
      <c r="N10" s="27" t="s">
        <v>11</v>
      </c>
      <c r="O10" s="6"/>
    </row>
    <row r="11" spans="1:15" s="15" customFormat="1" ht="16.5" customHeight="1">
      <c r="A11" s="6"/>
      <c r="B11" s="24"/>
      <c r="C11" s="156"/>
      <c r="D11" s="76"/>
      <c r="E11" s="156"/>
      <c r="F11" s="131" t="s">
        <v>106</v>
      </c>
      <c r="G11" s="124"/>
      <c r="H11" s="118" t="s">
        <v>51</v>
      </c>
      <c r="I11" s="119"/>
      <c r="J11" s="119"/>
      <c r="K11" s="120"/>
      <c r="L11" s="160"/>
      <c r="M11" s="158">
        <f>IF(K12=0,"",ROUND(K12/G12,3)*100)</f>
      </c>
      <c r="N11" s="27" t="s">
        <v>12</v>
      </c>
      <c r="O11" s="6"/>
    </row>
    <row r="12" spans="1:15" s="15" customFormat="1" ht="16.5" customHeight="1">
      <c r="A12" s="6"/>
      <c r="B12" s="16">
        <v>29</v>
      </c>
      <c r="C12" s="157"/>
      <c r="D12" s="77"/>
      <c r="E12" s="157"/>
      <c r="F12" s="131" t="s">
        <v>106</v>
      </c>
      <c r="G12" s="121"/>
      <c r="H12" s="122"/>
      <c r="I12" s="123"/>
      <c r="J12" s="123"/>
      <c r="K12" s="123">
        <f t="shared" si="0"/>
      </c>
      <c r="L12" s="162"/>
      <c r="M12" s="159"/>
      <c r="N12" s="27" t="s">
        <v>13</v>
      </c>
      <c r="O12" s="6"/>
    </row>
    <row r="13" spans="1:15" s="15" customFormat="1" ht="16.5" customHeight="1">
      <c r="A13" s="6"/>
      <c r="B13" s="24"/>
      <c r="C13" s="156"/>
      <c r="D13" s="76"/>
      <c r="E13" s="156"/>
      <c r="F13" s="131" t="s">
        <v>106</v>
      </c>
      <c r="G13" s="124"/>
      <c r="H13" s="118" t="s">
        <v>51</v>
      </c>
      <c r="I13" s="119"/>
      <c r="J13" s="119"/>
      <c r="K13" s="120"/>
      <c r="L13" s="160"/>
      <c r="M13" s="158">
        <f>IF(K14=0,"",ROUND(K14/G14,3)*100)</f>
      </c>
      <c r="N13" s="27" t="s">
        <v>14</v>
      </c>
      <c r="O13" s="6"/>
    </row>
    <row r="14" spans="1:15" s="15" customFormat="1" ht="16.5" customHeight="1">
      <c r="A14" s="6"/>
      <c r="B14" s="16">
        <v>30</v>
      </c>
      <c r="C14" s="157"/>
      <c r="D14" s="77"/>
      <c r="E14" s="157"/>
      <c r="F14" s="131" t="s">
        <v>106</v>
      </c>
      <c r="G14" s="121"/>
      <c r="H14" s="122"/>
      <c r="I14" s="123"/>
      <c r="J14" s="123"/>
      <c r="K14" s="123">
        <f t="shared" si="0"/>
      </c>
      <c r="L14" s="162"/>
      <c r="M14" s="159"/>
      <c r="N14" s="27" t="s">
        <v>15</v>
      </c>
      <c r="O14" s="6"/>
    </row>
    <row r="15" spans="1:15" s="15" customFormat="1" ht="16.5" customHeight="1">
      <c r="A15" s="6"/>
      <c r="B15" s="24"/>
      <c r="C15" s="156"/>
      <c r="D15" s="76"/>
      <c r="E15" s="156"/>
      <c r="F15" s="131" t="s">
        <v>106</v>
      </c>
      <c r="G15" s="124"/>
      <c r="H15" s="118" t="s">
        <v>51</v>
      </c>
      <c r="I15" s="119"/>
      <c r="J15" s="119"/>
      <c r="K15" s="120"/>
      <c r="L15" s="160"/>
      <c r="M15" s="158">
        <f>IF(K16=0,"",ROUND(K16/G16,3)*100)</f>
      </c>
      <c r="N15" s="27" t="s">
        <v>16</v>
      </c>
      <c r="O15" s="6"/>
    </row>
    <row r="16" spans="1:15" s="15" customFormat="1" ht="16.5" customHeight="1">
      <c r="A16" s="6"/>
      <c r="B16" s="16">
        <v>31</v>
      </c>
      <c r="C16" s="157"/>
      <c r="D16" s="77"/>
      <c r="E16" s="157"/>
      <c r="F16" s="131" t="s">
        <v>106</v>
      </c>
      <c r="G16" s="121"/>
      <c r="H16" s="122"/>
      <c r="I16" s="123"/>
      <c r="J16" s="123"/>
      <c r="K16" s="123">
        <f t="shared" si="0"/>
      </c>
      <c r="L16" s="162"/>
      <c r="M16" s="159"/>
      <c r="N16" s="27" t="s">
        <v>17</v>
      </c>
      <c r="O16" s="6"/>
    </row>
    <row r="17" spans="1:15" s="15" customFormat="1" ht="16.5" customHeight="1">
      <c r="A17" s="6"/>
      <c r="B17" s="24"/>
      <c r="C17" s="156"/>
      <c r="D17" s="76"/>
      <c r="E17" s="156"/>
      <c r="F17" s="131" t="s">
        <v>106</v>
      </c>
      <c r="G17" s="124"/>
      <c r="H17" s="118" t="s">
        <v>51</v>
      </c>
      <c r="I17" s="119"/>
      <c r="J17" s="119"/>
      <c r="K17" s="120"/>
      <c r="L17" s="160"/>
      <c r="M17" s="158">
        <f>IF(K18=0,"",ROUND(K18/G18,3)*100)</f>
      </c>
      <c r="N17" s="27" t="s">
        <v>18</v>
      </c>
      <c r="O17" s="6"/>
    </row>
    <row r="18" spans="1:15" s="15" customFormat="1" ht="16.5" customHeight="1">
      <c r="A18" s="6"/>
      <c r="B18" s="16">
        <v>32</v>
      </c>
      <c r="C18" s="157"/>
      <c r="D18" s="77"/>
      <c r="E18" s="157"/>
      <c r="F18" s="131" t="s">
        <v>106</v>
      </c>
      <c r="G18" s="121"/>
      <c r="H18" s="122"/>
      <c r="I18" s="123"/>
      <c r="J18" s="123"/>
      <c r="K18" s="123">
        <f t="shared" si="0"/>
      </c>
      <c r="L18" s="162"/>
      <c r="M18" s="159"/>
      <c r="N18" s="27" t="s">
        <v>19</v>
      </c>
      <c r="O18" s="6"/>
    </row>
    <row r="19" spans="1:15" s="15" customFormat="1" ht="16.5" customHeight="1">
      <c r="A19" s="6"/>
      <c r="B19" s="24"/>
      <c r="C19" s="156"/>
      <c r="D19" s="76"/>
      <c r="E19" s="156"/>
      <c r="F19" s="131" t="s">
        <v>106</v>
      </c>
      <c r="G19" s="124"/>
      <c r="H19" s="118" t="s">
        <v>51</v>
      </c>
      <c r="I19" s="119"/>
      <c r="J19" s="119"/>
      <c r="K19" s="120"/>
      <c r="L19" s="160"/>
      <c r="M19" s="158">
        <f>IF(K20=0,"",ROUND(K20/G20,3)*100)</f>
      </c>
      <c r="N19" s="27" t="s">
        <v>20</v>
      </c>
      <c r="O19" s="6"/>
    </row>
    <row r="20" spans="1:15" s="15" customFormat="1" ht="16.5" customHeight="1">
      <c r="A20" s="6"/>
      <c r="B20" s="16">
        <v>33</v>
      </c>
      <c r="C20" s="157"/>
      <c r="D20" s="77"/>
      <c r="E20" s="157"/>
      <c r="F20" s="131" t="s">
        <v>106</v>
      </c>
      <c r="G20" s="121"/>
      <c r="H20" s="122"/>
      <c r="I20" s="123"/>
      <c r="J20" s="123"/>
      <c r="K20" s="123">
        <f t="shared" si="0"/>
      </c>
      <c r="L20" s="162"/>
      <c r="M20" s="159"/>
      <c r="N20" s="27" t="s">
        <v>21</v>
      </c>
      <c r="O20" s="6"/>
    </row>
    <row r="21" spans="1:15" s="15" customFormat="1" ht="16.5" customHeight="1">
      <c r="A21" s="6"/>
      <c r="B21" s="24"/>
      <c r="C21" s="156"/>
      <c r="D21" s="76"/>
      <c r="E21" s="156"/>
      <c r="F21" s="131" t="s">
        <v>106</v>
      </c>
      <c r="G21" s="124"/>
      <c r="H21" s="118" t="s">
        <v>51</v>
      </c>
      <c r="I21" s="119"/>
      <c r="J21" s="119"/>
      <c r="K21" s="120"/>
      <c r="L21" s="160"/>
      <c r="M21" s="158">
        <f>IF(K22=0,"",ROUND(K22/G22,3)*100)</f>
      </c>
      <c r="N21" s="27" t="s">
        <v>22</v>
      </c>
      <c r="O21" s="6"/>
    </row>
    <row r="22" spans="1:15" s="15" customFormat="1" ht="16.5" customHeight="1">
      <c r="A22" s="6"/>
      <c r="B22" s="16">
        <v>34</v>
      </c>
      <c r="C22" s="157"/>
      <c r="D22" s="77"/>
      <c r="E22" s="157"/>
      <c r="F22" s="131" t="s">
        <v>106</v>
      </c>
      <c r="G22" s="121"/>
      <c r="H22" s="122"/>
      <c r="I22" s="123"/>
      <c r="J22" s="123"/>
      <c r="K22" s="123">
        <f t="shared" si="0"/>
      </c>
      <c r="L22" s="162"/>
      <c r="M22" s="159"/>
      <c r="N22" s="27" t="s">
        <v>23</v>
      </c>
      <c r="O22" s="6"/>
    </row>
    <row r="23" spans="1:15" s="15" customFormat="1" ht="16.5" customHeight="1">
      <c r="A23" s="6"/>
      <c r="B23" s="24"/>
      <c r="C23" s="156"/>
      <c r="D23" s="76"/>
      <c r="E23" s="156"/>
      <c r="F23" s="131" t="s">
        <v>106</v>
      </c>
      <c r="G23" s="124"/>
      <c r="H23" s="118" t="s">
        <v>51</v>
      </c>
      <c r="I23" s="119"/>
      <c r="J23" s="119"/>
      <c r="K23" s="120"/>
      <c r="L23" s="160"/>
      <c r="M23" s="158">
        <f>IF(K24=0,"",ROUND(K24/G24,3)*100)</f>
      </c>
      <c r="N23" s="27" t="s">
        <v>24</v>
      </c>
      <c r="O23" s="6"/>
    </row>
    <row r="24" spans="1:15" s="15" customFormat="1" ht="16.5" customHeight="1">
      <c r="A24" s="6"/>
      <c r="B24" s="16">
        <v>35</v>
      </c>
      <c r="C24" s="157"/>
      <c r="D24" s="77"/>
      <c r="E24" s="157"/>
      <c r="F24" s="131" t="s">
        <v>106</v>
      </c>
      <c r="G24" s="121"/>
      <c r="H24" s="122"/>
      <c r="I24" s="123"/>
      <c r="J24" s="123"/>
      <c r="K24" s="123">
        <f t="shared" si="0"/>
      </c>
      <c r="L24" s="162"/>
      <c r="M24" s="159"/>
      <c r="N24" s="27" t="s">
        <v>25</v>
      </c>
      <c r="O24" s="6"/>
    </row>
    <row r="25" spans="1:15" s="15" customFormat="1" ht="16.5" customHeight="1">
      <c r="A25" s="6"/>
      <c r="B25" s="24"/>
      <c r="C25" s="156"/>
      <c r="D25" s="76"/>
      <c r="E25" s="156"/>
      <c r="F25" s="131" t="s">
        <v>106</v>
      </c>
      <c r="G25" s="124"/>
      <c r="H25" s="118" t="s">
        <v>51</v>
      </c>
      <c r="I25" s="119"/>
      <c r="J25" s="119"/>
      <c r="K25" s="120"/>
      <c r="L25" s="160"/>
      <c r="M25" s="158">
        <f>IF(K26=0,"",ROUND(K26/G26,3)*100)</f>
      </c>
      <c r="N25" s="28" t="s">
        <v>15</v>
      </c>
      <c r="O25" s="6"/>
    </row>
    <row r="26" spans="1:15" s="15" customFormat="1" ht="16.5" customHeight="1">
      <c r="A26" s="6"/>
      <c r="B26" s="16">
        <v>36</v>
      </c>
      <c r="C26" s="157"/>
      <c r="D26" s="77"/>
      <c r="E26" s="157"/>
      <c r="F26" s="131" t="s">
        <v>71</v>
      </c>
      <c r="G26" s="121"/>
      <c r="H26" s="122"/>
      <c r="I26" s="123"/>
      <c r="J26" s="123"/>
      <c r="K26" s="123">
        <f t="shared" si="0"/>
      </c>
      <c r="L26" s="162"/>
      <c r="M26" s="159"/>
      <c r="N26" s="28" t="s">
        <v>26</v>
      </c>
      <c r="O26" s="6"/>
    </row>
    <row r="27" spans="1:15" s="15" customFormat="1" ht="16.5" customHeight="1">
      <c r="A27" s="6"/>
      <c r="B27" s="24"/>
      <c r="C27" s="156"/>
      <c r="D27" s="76"/>
      <c r="E27" s="156"/>
      <c r="F27" s="131" t="s">
        <v>106</v>
      </c>
      <c r="G27" s="124"/>
      <c r="H27" s="118" t="s">
        <v>51</v>
      </c>
      <c r="I27" s="119"/>
      <c r="J27" s="119"/>
      <c r="K27" s="120"/>
      <c r="L27" s="160"/>
      <c r="M27" s="158">
        <f>IF(K28=0,"",ROUND(K28/G28,3)*100)</f>
      </c>
      <c r="N27" s="28" t="s">
        <v>27</v>
      </c>
      <c r="O27" s="6"/>
    </row>
    <row r="28" spans="1:15" s="15" customFormat="1" ht="16.5" customHeight="1">
      <c r="A28" s="6"/>
      <c r="B28" s="16">
        <v>37</v>
      </c>
      <c r="C28" s="157"/>
      <c r="D28" s="77"/>
      <c r="E28" s="157"/>
      <c r="F28" s="131" t="s">
        <v>106</v>
      </c>
      <c r="G28" s="121"/>
      <c r="H28" s="122"/>
      <c r="I28" s="123"/>
      <c r="J28" s="123"/>
      <c r="K28" s="123">
        <f t="shared" si="0"/>
      </c>
      <c r="L28" s="162"/>
      <c r="M28" s="159"/>
      <c r="N28" s="27" t="s">
        <v>28</v>
      </c>
      <c r="O28" s="6"/>
    </row>
    <row r="29" spans="1:15" s="15" customFormat="1" ht="16.5" customHeight="1">
      <c r="A29" s="6"/>
      <c r="B29" s="24"/>
      <c r="C29" s="156"/>
      <c r="D29" s="76"/>
      <c r="E29" s="156"/>
      <c r="F29" s="131" t="s">
        <v>106</v>
      </c>
      <c r="G29" s="124"/>
      <c r="H29" s="118" t="s">
        <v>51</v>
      </c>
      <c r="I29" s="119"/>
      <c r="J29" s="119"/>
      <c r="K29" s="120"/>
      <c r="L29" s="160"/>
      <c r="M29" s="158">
        <f>IF(K30=0,"",ROUND(K30/G30,3)*100)</f>
      </c>
      <c r="N29" s="27" t="s">
        <v>29</v>
      </c>
      <c r="O29" s="6"/>
    </row>
    <row r="30" spans="1:15" s="15" customFormat="1" ht="16.5" customHeight="1">
      <c r="A30" s="6"/>
      <c r="B30" s="16">
        <v>38</v>
      </c>
      <c r="C30" s="157"/>
      <c r="D30" s="77"/>
      <c r="E30" s="157"/>
      <c r="F30" s="131" t="s">
        <v>106</v>
      </c>
      <c r="G30" s="121"/>
      <c r="H30" s="122"/>
      <c r="I30" s="123"/>
      <c r="J30" s="123"/>
      <c r="K30" s="123">
        <f t="shared" si="0"/>
      </c>
      <c r="L30" s="162"/>
      <c r="M30" s="159"/>
      <c r="N30" s="27" t="s">
        <v>30</v>
      </c>
      <c r="O30" s="6"/>
    </row>
    <row r="31" spans="1:15" s="15" customFormat="1" ht="16.5" customHeight="1">
      <c r="A31" s="6"/>
      <c r="B31" s="24"/>
      <c r="C31" s="156"/>
      <c r="D31" s="76"/>
      <c r="E31" s="156"/>
      <c r="F31" s="131" t="s">
        <v>106</v>
      </c>
      <c r="G31" s="124"/>
      <c r="H31" s="118" t="s">
        <v>51</v>
      </c>
      <c r="I31" s="119"/>
      <c r="J31" s="119"/>
      <c r="K31" s="120"/>
      <c r="L31" s="160"/>
      <c r="M31" s="158">
        <f>IF(K32=0,"",ROUND(K32/G32,3)*100)</f>
      </c>
      <c r="N31" s="27" t="s">
        <v>31</v>
      </c>
      <c r="O31" s="6"/>
    </row>
    <row r="32" spans="1:15" s="15" customFormat="1" ht="16.5" customHeight="1">
      <c r="A32" s="6"/>
      <c r="B32" s="16">
        <v>39</v>
      </c>
      <c r="C32" s="157"/>
      <c r="D32" s="77"/>
      <c r="E32" s="157"/>
      <c r="F32" s="131" t="s">
        <v>106</v>
      </c>
      <c r="G32" s="124"/>
      <c r="H32" s="122"/>
      <c r="I32" s="125"/>
      <c r="J32" s="119"/>
      <c r="K32" s="119">
        <f t="shared" si="0"/>
      </c>
      <c r="L32" s="180"/>
      <c r="M32" s="159"/>
      <c r="N32" s="27" t="s">
        <v>32</v>
      </c>
      <c r="O32" s="6"/>
    </row>
    <row r="33" spans="1:15" s="15" customFormat="1" ht="12" customHeight="1">
      <c r="A33" s="6"/>
      <c r="B33" s="29" t="s">
        <v>33</v>
      </c>
      <c r="C33" s="30"/>
      <c r="D33" s="25"/>
      <c r="E33" s="26"/>
      <c r="F33" s="147" t="s">
        <v>108</v>
      </c>
      <c r="G33" s="172">
        <f>SUM(G7:G32)</f>
        <v>0</v>
      </c>
      <c r="H33" s="72" t="s">
        <v>52</v>
      </c>
      <c r="I33" s="73"/>
      <c r="J33" s="150" t="s">
        <v>111</v>
      </c>
      <c r="K33" s="178">
        <f>SUM(K8:K32)</f>
        <v>0</v>
      </c>
      <c r="L33" s="179"/>
      <c r="M33" s="138"/>
      <c r="N33" s="32"/>
      <c r="O33" s="6"/>
    </row>
    <row r="34" spans="1:15" s="15" customFormat="1" ht="12" customHeight="1">
      <c r="A34" s="6"/>
      <c r="B34" s="144" t="s">
        <v>34</v>
      </c>
      <c r="C34" s="30"/>
      <c r="D34" s="25"/>
      <c r="E34" s="26"/>
      <c r="F34" s="148"/>
      <c r="G34" s="170"/>
      <c r="H34" s="145" t="s">
        <v>40</v>
      </c>
      <c r="I34" s="33"/>
      <c r="J34" s="151"/>
      <c r="K34" s="175"/>
      <c r="L34" s="167"/>
      <c r="M34" s="153" t="s">
        <v>113</v>
      </c>
      <c r="N34" s="32"/>
      <c r="O34" s="6"/>
    </row>
    <row r="35" spans="1:15" s="15" customFormat="1" ht="12" customHeight="1">
      <c r="A35" s="6"/>
      <c r="B35" s="34" t="s">
        <v>36</v>
      </c>
      <c r="C35" s="35"/>
      <c r="D35" s="36"/>
      <c r="E35" s="37"/>
      <c r="F35" s="149" t="s">
        <v>109</v>
      </c>
      <c r="G35" s="126">
        <f>SUM(その２!G35,その３!G33)</f>
        <v>0</v>
      </c>
      <c r="H35" s="46" t="s">
        <v>53</v>
      </c>
      <c r="I35" s="67"/>
      <c r="J35" s="36"/>
      <c r="K35" s="176">
        <f>SUM(K33,その２!K35)</f>
        <v>0</v>
      </c>
      <c r="L35" s="177"/>
      <c r="M35" s="154" t="s">
        <v>110</v>
      </c>
      <c r="N35" s="32"/>
      <c r="O35" s="6"/>
    </row>
    <row r="36" spans="1:15" s="15" customFormat="1" ht="14.25">
      <c r="A36" s="6"/>
      <c r="B36" s="38" t="s">
        <v>37</v>
      </c>
      <c r="C36" s="39"/>
      <c r="D36" s="6"/>
      <c r="E36" s="6"/>
      <c r="F36" s="53" t="s">
        <v>38</v>
      </c>
      <c r="G36" s="59"/>
      <c r="H36" s="40"/>
      <c r="I36" s="41" t="s">
        <v>54</v>
      </c>
      <c r="J36" s="42"/>
      <c r="K36" s="42"/>
      <c r="L36" s="6"/>
      <c r="M36" s="6"/>
      <c r="N36" s="6"/>
      <c r="O36" s="6"/>
    </row>
    <row r="37" spans="3:13" s="15" customFormat="1" ht="14.25">
      <c r="C37" s="43" t="s">
        <v>104</v>
      </c>
      <c r="F37" s="54"/>
      <c r="G37" s="60"/>
      <c r="H37" s="44"/>
      <c r="I37" s="44"/>
      <c r="J37" s="44"/>
      <c r="K37" s="44"/>
      <c r="L37" s="44"/>
      <c r="M37" s="44"/>
    </row>
    <row r="40" ht="14.25">
      <c r="L40" s="3"/>
    </row>
    <row r="41" ht="14.25">
      <c r="L41" s="4"/>
    </row>
  </sheetData>
  <mergeCells count="55">
    <mergeCell ref="L25:L26"/>
    <mergeCell ref="L27:L28"/>
    <mergeCell ref="L29:L30"/>
    <mergeCell ref="E15:E16"/>
    <mergeCell ref="E17:E18"/>
    <mergeCell ref="E27:E28"/>
    <mergeCell ref="E29:E30"/>
    <mergeCell ref="E23:E24"/>
    <mergeCell ref="E25:E26"/>
    <mergeCell ref="E19:E20"/>
    <mergeCell ref="E21:E22"/>
    <mergeCell ref="L7:L8"/>
    <mergeCell ref="L9:L10"/>
    <mergeCell ref="L11:L12"/>
    <mergeCell ref="L13:L14"/>
    <mergeCell ref="E7:E8"/>
    <mergeCell ref="E9:E10"/>
    <mergeCell ref="E11:E12"/>
    <mergeCell ref="E13:E14"/>
    <mergeCell ref="M23:M24"/>
    <mergeCell ref="L15:L16"/>
    <mergeCell ref="L17:L18"/>
    <mergeCell ref="L19:L20"/>
    <mergeCell ref="L21:L22"/>
    <mergeCell ref="L23:L24"/>
    <mergeCell ref="M15:M16"/>
    <mergeCell ref="M17:M18"/>
    <mergeCell ref="M19:M20"/>
    <mergeCell ref="M21:M22"/>
    <mergeCell ref="M7:M8"/>
    <mergeCell ref="M9:M10"/>
    <mergeCell ref="M11:M12"/>
    <mergeCell ref="M13:M14"/>
    <mergeCell ref="M25:M26"/>
    <mergeCell ref="M27:M28"/>
    <mergeCell ref="M29:M30"/>
    <mergeCell ref="M31:M32"/>
    <mergeCell ref="C7:C8"/>
    <mergeCell ref="C9:C10"/>
    <mergeCell ref="C11:C12"/>
    <mergeCell ref="C13:C14"/>
    <mergeCell ref="C15:C16"/>
    <mergeCell ref="C17:C18"/>
    <mergeCell ref="C19:C20"/>
    <mergeCell ref="C21:C22"/>
    <mergeCell ref="C23:C24"/>
    <mergeCell ref="C25:C26"/>
    <mergeCell ref="C27:C28"/>
    <mergeCell ref="C29:C30"/>
    <mergeCell ref="G33:G34"/>
    <mergeCell ref="K33:L34"/>
    <mergeCell ref="K35:L35"/>
    <mergeCell ref="C31:C32"/>
    <mergeCell ref="L31:L32"/>
    <mergeCell ref="E31:E32"/>
  </mergeCells>
  <dataValidations count="2">
    <dataValidation allowBlank="1" showInputMessage="1" showErrorMessage="1" imeMode="hiragana" sqref="C7:E32 L7:M32"/>
    <dataValidation allowBlank="1" showInputMessage="1" showErrorMessage="1" imeMode="off" sqref="F7:K32 G33 G35 K33 K35"/>
  </dataValidations>
  <printOptions/>
  <pageMargins left="0.25" right="0.2" top="0.31496062992125984" bottom="0.23" header="0.31496062992125984" footer="0"/>
  <pageSetup fitToHeight="1" fitToWidth="1" horizontalDpi="300" verticalDpi="300" orientation="landscape" paperSize="9" scale="99" r:id="rId2"/>
  <drawing r:id="rId1"/>
</worksheet>
</file>

<file path=xl/worksheets/sheet4.xml><?xml version="1.0" encoding="utf-8"?>
<worksheet xmlns="http://schemas.openxmlformats.org/spreadsheetml/2006/main" xmlns:r="http://schemas.openxmlformats.org/officeDocument/2006/relationships">
  <sheetPr codeName="Sheet4"/>
  <dimension ref="A2:C47"/>
  <sheetViews>
    <sheetView workbookViewId="0" topLeftCell="A1">
      <selection activeCell="B2" sqref="B2"/>
    </sheetView>
  </sheetViews>
  <sheetFormatPr defaultColWidth="8.796875" defaultRowHeight="15"/>
  <cols>
    <col min="1" max="1" width="9" style="84" customWidth="1"/>
    <col min="2" max="2" width="4.8984375" style="84" customWidth="1"/>
    <col min="3" max="16384" width="9" style="84" customWidth="1"/>
  </cols>
  <sheetData>
    <row r="2" ht="12.75">
      <c r="A2" s="84" t="s">
        <v>74</v>
      </c>
    </row>
    <row r="3" ht="16.5" customHeight="1">
      <c r="B3" s="84" t="s">
        <v>73</v>
      </c>
    </row>
    <row r="4" ht="16.5" customHeight="1">
      <c r="B4" s="84" t="s">
        <v>115</v>
      </c>
    </row>
    <row r="5" ht="16.5" customHeight="1">
      <c r="B5" s="84" t="s">
        <v>76</v>
      </c>
    </row>
    <row r="6" ht="16.5" customHeight="1">
      <c r="B6" s="84" t="s">
        <v>79</v>
      </c>
    </row>
    <row r="7" ht="16.5" customHeight="1">
      <c r="B7" s="84" t="s">
        <v>77</v>
      </c>
    </row>
    <row r="8" ht="16.5" customHeight="1">
      <c r="B8" s="84" t="s">
        <v>75</v>
      </c>
    </row>
    <row r="9" ht="16.5" customHeight="1">
      <c r="B9" s="84" t="s">
        <v>118</v>
      </c>
    </row>
    <row r="10" ht="16.5" customHeight="1">
      <c r="B10" s="85" t="s">
        <v>117</v>
      </c>
    </row>
    <row r="11" ht="16.5" customHeight="1">
      <c r="B11" s="84" t="s">
        <v>78</v>
      </c>
    </row>
    <row r="12" ht="16.5" customHeight="1">
      <c r="B12" s="84" t="s">
        <v>72</v>
      </c>
    </row>
    <row r="13" ht="16.5" customHeight="1">
      <c r="B13" s="84" t="s">
        <v>80</v>
      </c>
    </row>
    <row r="14" ht="16.5" customHeight="1"/>
    <row r="15" ht="16.5" customHeight="1">
      <c r="A15" s="84" t="s">
        <v>81</v>
      </c>
    </row>
    <row r="16" ht="16.5" customHeight="1">
      <c r="B16" s="84" t="s">
        <v>82</v>
      </c>
    </row>
    <row r="17" ht="16.5" customHeight="1">
      <c r="C17" s="84" t="s">
        <v>96</v>
      </c>
    </row>
    <row r="18" ht="16.5" customHeight="1">
      <c r="C18" s="84" t="s">
        <v>97</v>
      </c>
    </row>
    <row r="19" ht="16.5" customHeight="1">
      <c r="C19" s="84" t="s">
        <v>105</v>
      </c>
    </row>
    <row r="20" ht="16.5" customHeight="1">
      <c r="C20" s="84" t="s">
        <v>121</v>
      </c>
    </row>
    <row r="21" ht="16.5" customHeight="1">
      <c r="C21" s="85" t="s">
        <v>122</v>
      </c>
    </row>
    <row r="22" ht="16.5" customHeight="1">
      <c r="C22" s="84" t="s">
        <v>119</v>
      </c>
    </row>
    <row r="23" ht="16.5" customHeight="1">
      <c r="C23" s="84" t="s">
        <v>83</v>
      </c>
    </row>
    <row r="24" ht="16.5" customHeight="1">
      <c r="C24" s="84" t="s">
        <v>93</v>
      </c>
    </row>
    <row r="25" ht="16.5" customHeight="1">
      <c r="C25" s="155" t="s">
        <v>120</v>
      </c>
    </row>
    <row r="26" ht="16.5" customHeight="1">
      <c r="C26" s="84" t="s">
        <v>84</v>
      </c>
    </row>
    <row r="27" ht="16.5" customHeight="1">
      <c r="C27" s="84" t="s">
        <v>85</v>
      </c>
    </row>
    <row r="28" ht="16.5" customHeight="1">
      <c r="C28" s="84" t="s">
        <v>86</v>
      </c>
    </row>
    <row r="29" ht="16.5" customHeight="1">
      <c r="C29" s="84" t="s">
        <v>94</v>
      </c>
    </row>
    <row r="30" ht="16.5" customHeight="1">
      <c r="C30" s="84" t="s">
        <v>95</v>
      </c>
    </row>
    <row r="31" ht="16.5" customHeight="1">
      <c r="C31" s="84" t="s">
        <v>98</v>
      </c>
    </row>
    <row r="32" ht="16.5" customHeight="1">
      <c r="C32" s="84" t="s">
        <v>100</v>
      </c>
    </row>
    <row r="33" ht="16.5" customHeight="1">
      <c r="C33" s="84" t="s">
        <v>99</v>
      </c>
    </row>
    <row r="34" ht="16.5" customHeight="1"/>
    <row r="35" ht="16.5" customHeight="1">
      <c r="B35" s="84" t="s">
        <v>90</v>
      </c>
    </row>
    <row r="36" ht="16.5" customHeight="1">
      <c r="C36" s="84" t="s">
        <v>87</v>
      </c>
    </row>
    <row r="37" ht="16.5" customHeight="1">
      <c r="C37" s="84" t="s">
        <v>116</v>
      </c>
    </row>
    <row r="38" ht="16.5" customHeight="1"/>
    <row r="39" ht="16.5" customHeight="1">
      <c r="B39" s="84" t="s">
        <v>91</v>
      </c>
    </row>
    <row r="40" ht="16.5" customHeight="1">
      <c r="C40" s="84" t="s">
        <v>101</v>
      </c>
    </row>
    <row r="41" ht="16.5" customHeight="1">
      <c r="C41" s="84" t="s">
        <v>102</v>
      </c>
    </row>
    <row r="42" ht="16.5" customHeight="1">
      <c r="C42" s="84" t="s">
        <v>135</v>
      </c>
    </row>
    <row r="43" ht="16.5" customHeight="1">
      <c r="C43" s="84" t="s">
        <v>134</v>
      </c>
    </row>
    <row r="44" ht="16.5" customHeight="1"/>
    <row r="45" ht="16.5" customHeight="1">
      <c r="B45" s="84" t="s">
        <v>92</v>
      </c>
    </row>
    <row r="46" ht="16.5" customHeight="1">
      <c r="C46" s="84" t="s">
        <v>88</v>
      </c>
    </row>
    <row r="47" ht="16.5" customHeight="1">
      <c r="C47" s="84" t="s">
        <v>89</v>
      </c>
    </row>
    <row r="48" ht="16.5" customHeight="1"/>
    <row r="49" ht="16.5" customHeight="1"/>
    <row r="50" ht="16.5" customHeight="1"/>
    <row r="51" ht="16.5" customHeight="1"/>
    <row r="52" ht="16.5" customHeight="1"/>
    <row r="53" ht="16.5" customHeight="1"/>
    <row r="54" ht="16.5" customHeight="1"/>
    <row r="55" ht="16.5" customHeight="1"/>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寺原事務所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寺原二三俊</dc:creator>
  <cp:keywords/>
  <dc:description/>
  <cp:lastModifiedBy>ansin</cp:lastModifiedBy>
  <cp:lastPrinted>2005-05-04T01:33:14Z</cp:lastPrinted>
  <dcterms:created xsi:type="dcterms:W3CDTF">1998-04-03T03:25:11Z</dcterms:created>
  <dcterms:modified xsi:type="dcterms:W3CDTF">2010-05-04T01:18:51Z</dcterms:modified>
  <cp:category/>
  <cp:version/>
  <cp:contentType/>
  <cp:contentStatus/>
</cp:coreProperties>
</file>